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92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<sst xmlns="http://schemas.openxmlformats.org/spreadsheetml/2006/main" xmlns:r="http://schemas.openxmlformats.org/officeDocument/2006/relationships" count="536" uniqueCount="536">
  <si>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</si>
  <si>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</si>
  <si>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</si>
  <si>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</si>
  <si>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</si>
  <si>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</si>
  <si>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</si>
  <si>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</si>
  <si>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</si>
  <si>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</si>
  <si>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</si>
  <si>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</si>
  <si>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</si>
  <si>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</si>
  <si>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</si>
  <si>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</si>
  <si>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</si>
  <si>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</si>
  <si>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</si>
  <si>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</si>
  <si>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</si>
  <si>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</si>
  <si>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</si>
  <si>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</si>
  <si>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</si>
  <si>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</si>
  <si>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</si>
  <si>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</si>
  <si>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</si>
  <si>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</si>
  <si>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</si>
  <si>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</si>
  <si>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</si>
  <si>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</si>
  <si>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</si>
  <si>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</si>
  <si>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</si>
  <si>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</si>
  <si>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</si>
  <si>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</si>
  <si>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</si>
  <si>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</si>
  <si>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</si>
  <si>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</si>
  <si>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ポート赤碕</t>
    <rPh sb="3" eb="5">
      <t>アカサキ</t>
    </rPh>
    <phoneticPr fontId="35"/>
  </si>
  <si>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</si>
  <si>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</si>
  <si>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</si>
  <si>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</si>
  <si>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</si>
  <si>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</si>
  <si>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</si>
  <si>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</si>
  <si>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</si>
  <si>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</si>
  <si>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</si>
  <si>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</si>
  <si>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</si>
  <si>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</si>
  <si>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</si>
  <si>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</si>
  <si>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</si>
  <si>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</si>
  <si>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</si>
  <si>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</si>
  <si>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</si>
  <si>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</si>
  <si>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</si>
  <si>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</si>
  <si>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</si>
  <si>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7"/>
  </si>
  <si>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</si>
  <si>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</si>
  <si>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</si>
  <si>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</si>
  <si>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</si>
  <si>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</si>
  <si>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</si>
  <si>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</si>
  <si>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</si>
  <si>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</si>
  <si>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</si>
  <si>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</si>
  <si>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</si>
  <si>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</si>
  <si>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</si>
  <si>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</si>
  <si>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</si>
  <si>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</si>
  <si>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</si>
  <si>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</si>
  <si>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</si>
  <si>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</si>
  <si>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</si>
  <si>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</si>
  <si>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</si>
  <si>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</si>
  <si>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</si>
  <si>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</si>
  <si>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</si>
  <si>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</si>
  <si>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</si>
  <si>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</si>
  <si>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</si>
  <si>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</si>
  <si>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</si>
  <si>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</si>
  <si>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</si>
  <si>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</si>
  <si>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</si>
  <si>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</si>
  <si>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</si>
  <si>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</si>
  <si>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</si>
  <si>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33"/>
  </si>
  <si>
    <t>赤字額</t>
    <rPh sb="0" eb="2">
      <t>アカジ</t>
    </rPh>
    <rPh sb="2" eb="3">
      <t>ガク</t>
    </rPh>
    <phoneticPr fontId="37"/>
  </si>
  <si>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</si>
  <si>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</si>
  <si>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</si>
  <si>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</si>
  <si>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6"/>
  </si>
  <si>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</si>
  <si>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</si>
  <si>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</si>
  <si>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</si>
  <si>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</si>
  <si>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</si>
  <si>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</si>
  <si>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</si>
  <si>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</si>
  <si>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</si>
  <si>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</si>
  <si>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</si>
  <si>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</si>
  <si>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</si>
  <si>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</si>
  <si>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</si>
  <si>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</si>
  <si>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</si>
  <si>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鳥取県</t>
  </si>
  <si>
    <t>　※地方公共団体財政健全化法に基づき将来負担比率の算定対象となっている法人については、○印を付与している。</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</si>
  <si>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</si>
  <si>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</si>
  <si>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Ⅳ－１</t>
  </si>
  <si>
    <t>特別職等</t>
    <rPh sb="0" eb="2">
      <t>トクベツ</t>
    </rPh>
    <rPh sb="2" eb="3">
      <t>ショク</t>
    </rPh>
    <rPh sb="3" eb="4">
      <t>トウ</t>
    </rPh>
    <phoneticPr fontId="33"/>
  </si>
  <si>
    <t>当該団体からの債務保証に係る債務残高</t>
    <rPh sb="9" eb="11">
      <t>ホショウ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</si>
  <si>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</si>
  <si>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</si>
  <si>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</si>
  <si>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</si>
  <si>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</si>
  <si>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</si>
  <si>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</si>
  <si>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</si>
  <si>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</si>
  <si>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</si>
  <si>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</si>
  <si>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</si>
  <si>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</si>
  <si>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</si>
  <si>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</si>
  <si>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</si>
  <si>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</si>
  <si>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琴浦町</t>
  </si>
  <si>
    <t>合計</t>
    <rPh sb="0" eb="2">
      <t>ゴウケイ</t>
    </rPh>
    <phoneticPr fontId="33"/>
  </si>
  <si>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</si>
  <si>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</si>
  <si>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</si>
  <si>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鳥取県琴浦町</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</si>
  <si>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</si>
  <si>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</si>
  <si>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</si>
  <si>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</si>
  <si>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</si>
  <si>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</si>
  <si>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</si>
  <si>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</si>
  <si>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</si>
  <si>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</si>
  <si>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</si>
  <si>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</si>
  <si>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</si>
  <si>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</si>
  <si>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</si>
  <si>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</si>
  <si>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</si>
  <si>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</si>
  <si>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</si>
  <si>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</si>
  <si>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</si>
  <si>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</si>
  <si>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</si>
  <si>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</si>
  <si>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</si>
  <si>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</si>
  <si>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</si>
  <si>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-6.0</t>
  </si>
  <si>
    <t>形式収支</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</si>
  <si>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</si>
  <si>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</si>
  <si>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</si>
  <si>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</si>
  <si>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</si>
  <si>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</si>
  <si>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</si>
  <si>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</si>
  <si>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</si>
  <si>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</si>
  <si>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</si>
  <si>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</si>
  <si>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</si>
  <si>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</si>
  <si>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</si>
  <si>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</si>
  <si>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</si>
  <si>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</si>
  <si>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</si>
  <si>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</si>
  <si>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</si>
  <si>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</si>
  <si>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</si>
  <si>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</si>
  <si>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</si>
  <si>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</si>
  <si>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</si>
  <si>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</si>
  <si>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</si>
  <si>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</si>
  <si>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</si>
  <si>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東伯町土地改良区</t>
    <rPh sb="0" eb="3">
      <t>トウハクチョウ</t>
    </rPh>
    <rPh sb="3" eb="5">
      <t>トチ</t>
    </rPh>
    <rPh sb="5" eb="8">
      <t>カイリョウク</t>
    </rPh>
    <phoneticPr fontId="35"/>
  </si>
  <si>
    <t>労働費</t>
  </si>
  <si>
    <t>-1.6</t>
  </si>
  <si>
    <t>副市区町村長</t>
    <rPh sb="0" eb="1">
      <t>フク</t>
    </rPh>
    <rPh sb="1" eb="3">
      <t>シク</t>
    </rPh>
    <rPh sb="3" eb="5">
      <t>チョウソン</t>
    </rPh>
    <rPh sb="5" eb="6">
      <t>チョウ</t>
    </rPh>
    <phoneticPr fontId="33"/>
  </si>
  <si>
    <t>R05</t>
  </si>
  <si>
    <t>-1.9</t>
  </si>
  <si>
    <t>経常一般財源等</t>
    <rPh sb="0" eb="2">
      <t>ケイジョウ</t>
    </rPh>
    <rPh sb="2" eb="4">
      <t>イッパン</t>
    </rPh>
    <rPh sb="4" eb="7">
      <t>ザイゲントウ</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</si>
  <si>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</si>
  <si>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</si>
  <si>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</si>
  <si>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</si>
  <si>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</si>
  <si>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</si>
  <si>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</si>
  <si>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</si>
  <si>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</si>
  <si>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</si>
  <si>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</si>
  <si>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</si>
  <si>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</si>
  <si>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</si>
  <si>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</si>
  <si>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</si>
  <si>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</si>
  <si>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</si>
  <si>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</si>
  <si>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</si>
  <si>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</si>
  <si>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</si>
  <si>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</si>
  <si>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</si>
  <si>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</si>
  <si>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</si>
  <si>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</si>
  <si>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</si>
  <si>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</si>
  <si>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</si>
  <si>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</si>
  <si>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</si>
  <si>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</si>
  <si>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</si>
  <si>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</si>
  <si>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</si>
  <si>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</si>
  <si>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</si>
  <si>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</si>
  <si>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</si>
  <si>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</si>
  <si>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</si>
  <si>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</si>
  <si>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</si>
  <si>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</si>
  <si>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</si>
  <si>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</si>
  <si>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</si>
  <si>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</si>
  <si>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</si>
  <si>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</si>
  <si>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</si>
  <si>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</si>
  <si>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</si>
  <si>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</si>
  <si>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</si>
  <si>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</si>
  <si>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</si>
  <si>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</si>
  <si>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</si>
  <si>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</si>
  <si>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</si>
  <si>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</si>
  <si>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</si>
  <si>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</si>
  <si>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</si>
  <si>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</si>
  <si>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</si>
  <si>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</si>
  <si>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</si>
  <si>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</si>
  <si>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</si>
  <si>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</si>
  <si>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</si>
  <si>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</si>
  <si>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</si>
  <si>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</si>
  <si>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</si>
  <si>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</si>
  <si>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</si>
  <si>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</si>
  <si>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</si>
  <si>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</si>
  <si>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</si>
  <si>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</si>
  <si>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</si>
  <si>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</si>
  <si>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</si>
  <si>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</si>
  <si>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</si>
  <si>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</si>
  <si>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</si>
  <si>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</si>
  <si>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</si>
  <si>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</si>
  <si>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</si>
  <si>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</si>
  <si>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</si>
  <si>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</si>
  <si>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</si>
  <si>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</si>
  <si>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</si>
  <si>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</si>
  <si>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</si>
  <si>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</si>
  <si>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</si>
  <si>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</si>
  <si>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</si>
  <si>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</si>
  <si>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下水道事業会計</t>
  </si>
  <si>
    <t>鳥取県後期高齢者医療広域連合 特別会計</t>
    <rPh sb="0" eb="3">
      <t>トットリケン</t>
    </rPh>
    <rPh sb="3" eb="5">
      <t>コウキ</t>
    </rPh>
    <rPh sb="5" eb="8">
      <t>コウレイシャ</t>
    </rPh>
    <rPh sb="8" eb="10">
      <t>イリョウ</t>
    </rPh>
    <rPh sb="10" eb="12">
      <t>コウイキ</t>
    </rPh>
    <rPh sb="12" eb="14">
      <t>レンゴウ</t>
    </rPh>
    <rPh sb="15" eb="17">
      <t>トクベツ</t>
    </rPh>
    <rPh sb="17" eb="19">
      <t>カイケイ</t>
    </rPh>
    <phoneticPr fontId="35"/>
  </si>
  <si>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</si>
  <si>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</si>
  <si>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</si>
  <si>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</si>
  <si>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</si>
  <si>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</si>
  <si>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</si>
  <si>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</si>
  <si>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7"/>
  </si>
  <si>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</si>
  <si>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</si>
  <si>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</si>
  <si>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</si>
  <si>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</si>
  <si>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</si>
  <si>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</si>
  <si>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</si>
  <si>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</si>
  <si>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</si>
  <si>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</si>
  <si>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</si>
  <si>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</si>
  <si>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</si>
  <si>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</si>
  <si>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</si>
  <si>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鳥取県町村総合事務組合</t>
    <rPh sb="0" eb="5">
      <t>トットリケンチョウソン</t>
    </rPh>
    <rPh sb="5" eb="7">
      <t>ソウゴウ</t>
    </rPh>
    <rPh sb="7" eb="9">
      <t>ジム</t>
    </rPh>
    <rPh sb="9" eb="11">
      <t>クミアイ</t>
    </rPh>
    <phoneticPr fontId="3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</si>
  <si>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</si>
  <si>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</si>
  <si>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</si>
  <si>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</si>
  <si>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</si>
  <si>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</si>
  <si>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</si>
  <si>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</si>
  <si>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</si>
  <si>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</si>
  <si>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</si>
  <si>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</si>
  <si>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</si>
  <si>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</si>
  <si>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</si>
  <si>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</si>
  <si>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</si>
  <si>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</si>
  <si>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</si>
  <si>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</si>
  <si>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</si>
  <si>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</si>
  <si>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</si>
  <si>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</si>
  <si>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</si>
  <si>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</si>
  <si>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</si>
  <si>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</si>
  <si>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</si>
  <si>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</si>
  <si>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</si>
  <si>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</si>
  <si>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</si>
  <si>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</si>
  <si>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</si>
  <si>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</si>
  <si>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</si>
  <si>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</si>
  <si>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</si>
  <si>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7"/>
  </si>
  <si>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</si>
  <si>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</si>
  <si>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</si>
  <si>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</si>
  <si>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</si>
  <si>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</si>
  <si>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</si>
  <si>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</si>
  <si>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</si>
  <si>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</si>
  <si>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</si>
  <si>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</si>
  <si>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</si>
  <si>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</si>
  <si>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</si>
  <si>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</si>
  <si>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</si>
  <si>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</si>
  <si>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</si>
  <si>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</si>
  <si>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</si>
  <si>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</si>
  <si>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</si>
  <si>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</si>
  <si>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他会計等
からの
繰入金</t>
    <rPh sb="9" eb="11">
      <t>クリイレ</t>
    </rPh>
    <rPh sb="11" eb="12">
      <t>キン</t>
    </rPh>
    <phoneticPr fontId="32"/>
  </si>
  <si>
    <t>地方債
現在高</t>
  </si>
  <si>
    <t>令和5年度</t>
    <rPh sb="0" eb="2">
      <t>レイワ</t>
    </rPh>
    <rPh sb="3" eb="5">
      <t>ネンド</t>
    </rPh>
    <phoneticPr fontId="36"/>
  </si>
  <si>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</si>
  <si>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</si>
  <si>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</si>
  <si>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</si>
  <si>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2"/>
  </si>
  <si>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</si>
  <si>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</si>
  <si>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</si>
  <si>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</si>
  <si>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</si>
  <si>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</si>
  <si>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住宅新築資金等貸付事業特別会計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</si>
  <si>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</si>
  <si>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</si>
  <si>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</si>
  <si>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</si>
  <si>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</si>
  <si>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</si>
  <si>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</si>
  <si>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</si>
  <si>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</si>
  <si>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</si>
  <si>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船上山発電所管理特別会計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</si>
  <si>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</si>
  <si>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</si>
  <si>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</si>
  <si>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</si>
  <si>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</si>
  <si>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</si>
  <si>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</si>
  <si>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</si>
  <si>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</si>
  <si>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</si>
  <si>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</si>
  <si>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</si>
  <si>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</si>
  <si>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</si>
  <si>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</si>
  <si>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</si>
  <si>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</si>
  <si>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</si>
  <si>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</si>
  <si>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</si>
  <si>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</si>
  <si>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</si>
  <si>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</si>
  <si>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</si>
  <si>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</si>
  <si>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</si>
  <si>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</si>
  <si>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6"/>
  </si>
  <si>
    <t>特定財源の額</t>
    <rPh sb="0" eb="2">
      <t>トクテイ</t>
    </rPh>
    <rPh sb="2" eb="4">
      <t>ザイゲン</t>
    </rPh>
    <rPh sb="5" eb="6">
      <t>ガク</t>
    </rPh>
    <phoneticPr fontId="33"/>
  </si>
  <si>
    <t>▲ 0.28</t>
  </si>
  <si>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</si>
  <si>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</si>
  <si>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</si>
  <si>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</si>
  <si>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</si>
  <si>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</si>
  <si>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</si>
  <si>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</si>
  <si>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</si>
  <si>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</si>
  <si>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</si>
  <si>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</si>
  <si>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1"/>
  </si>
  <si>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</si>
  <si>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</si>
  <si>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</si>
  <si>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</si>
  <si>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</si>
  <si>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</si>
  <si>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</si>
  <si>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</si>
  <si>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</si>
  <si>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</si>
  <si>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</si>
  <si>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</si>
  <si>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</si>
  <si>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</si>
  <si>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</si>
  <si>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</si>
  <si>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</si>
  <si>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</si>
  <si>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</si>
  <si>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</si>
  <si>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地域振興基金</t>
    <rPh sb="0" eb="2">
      <t>チイキ</t>
    </rPh>
    <rPh sb="2" eb="4">
      <t>シンコウ</t>
    </rPh>
    <rPh sb="4" eb="6">
      <t>キキン</t>
    </rPh>
    <phoneticPr fontId="5"/>
  </si>
  <si>
    <t>公共施設等建設基金</t>
    <rPh sb="0" eb="2">
      <t>コウキョウ</t>
    </rPh>
    <rPh sb="2" eb="5">
      <t>シセツナド</t>
    </rPh>
    <rPh sb="5" eb="7">
      <t>ケンセツ</t>
    </rPh>
    <rPh sb="7" eb="9">
      <t>キキン</t>
    </rPh>
    <phoneticPr fontId="5"/>
  </si>
  <si>
    <t>コーポラスことうら基金</t>
    <rPh sb="9" eb="11">
      <t>キキン</t>
    </rPh>
    <phoneticPr fontId="5"/>
  </si>
  <si>
    <t>ふるさと未来夢基金</t>
    <rPh sb="4" eb="6">
      <t>ミライ</t>
    </rPh>
    <rPh sb="6" eb="7">
      <t>ユメ</t>
    </rPh>
    <rPh sb="7" eb="9">
      <t>キキン</t>
    </rPh>
    <phoneticPr fontId="5"/>
  </si>
  <si>
    <t>光ファイバーネットワーク施設基金</t>
    <rPh sb="0" eb="1">
      <t>ヒカリ</t>
    </rPh>
    <rPh sb="12" eb="14">
      <t>シセツ</t>
    </rPh>
    <rPh sb="14" eb="16">
      <t>キキン</t>
    </rPh>
    <phoneticPr fontId="5"/>
  </si>
  <si>
    <t>鳥取中部ふるさと広域連合 一般会計</t>
    <rPh sb="0" eb="2">
      <t>トットリ</t>
    </rPh>
    <rPh sb="2" eb="4">
      <t>チュウブ</t>
    </rPh>
    <rPh sb="8" eb="10">
      <t>コウイキ</t>
    </rPh>
    <rPh sb="10" eb="12">
      <t>レンゴウ</t>
    </rPh>
    <rPh sb="13" eb="17">
      <t>イッパンカイケイ</t>
    </rPh>
    <phoneticPr fontId="35"/>
  </si>
  <si>
    <t>鳥取中部ふるさと広域連合 市町村圏振興事業特別会計</t>
    <rPh sb="0" eb="2">
      <t>トットリ</t>
    </rPh>
    <rPh sb="2" eb="4">
      <t>チュウブ</t>
    </rPh>
    <rPh sb="8" eb="10">
      <t>コウイキ</t>
    </rPh>
    <rPh sb="10" eb="12">
      <t>レンゴウ</t>
    </rPh>
    <rPh sb="13" eb="17">
      <t>シチョウソンケン</t>
    </rPh>
    <rPh sb="17" eb="19">
      <t>シンコウ</t>
    </rPh>
    <rPh sb="19" eb="21">
      <t>ジギョウ</t>
    </rPh>
    <rPh sb="21" eb="23">
      <t>トクベツ</t>
    </rPh>
    <rPh sb="23" eb="25">
      <t>カイケイ</t>
    </rPh>
    <phoneticPr fontId="35"/>
  </si>
  <si>
    <t>鳥取中部ふるさと広域連合 交通災害共済事業特別会計</t>
    <rPh sb="0" eb="2">
      <t>トットリ</t>
    </rPh>
    <rPh sb="2" eb="4">
      <t>チュウブ</t>
    </rPh>
    <rPh sb="8" eb="10">
      <t>コウイキ</t>
    </rPh>
    <rPh sb="10" eb="12">
      <t>レンゴウ</t>
    </rPh>
    <rPh sb="13" eb="15">
      <t>コウツウ</t>
    </rPh>
    <rPh sb="15" eb="17">
      <t>サイガイ</t>
    </rPh>
    <rPh sb="17" eb="19">
      <t>キョウサイ</t>
    </rPh>
    <rPh sb="19" eb="21">
      <t>ジギョウ</t>
    </rPh>
    <rPh sb="21" eb="23">
      <t>トクベツ</t>
    </rPh>
    <rPh sb="23" eb="25">
      <t>カイケイ</t>
    </rPh>
    <phoneticPr fontId="35"/>
  </si>
  <si>
    <t>鳥取県後期高齢者医療広域連合 一般会計</t>
    <rPh sb="0" eb="3">
      <t>トットリケン</t>
    </rPh>
    <rPh sb="3" eb="5">
      <t>コウキ</t>
    </rPh>
    <rPh sb="5" eb="8">
      <t>コウレイシャ</t>
    </rPh>
    <rPh sb="8" eb="10">
      <t>イリョウ</t>
    </rPh>
    <rPh sb="10" eb="12">
      <t>コウイキ</t>
    </rPh>
    <rPh sb="12" eb="14">
      <t>レンゴウ</t>
    </rPh>
    <rPh sb="15" eb="19">
      <t>イッパンカイケイ</t>
    </rPh>
    <phoneticPr fontId="35"/>
  </si>
  <si>
    <t>琴浦町土地開発公社</t>
    <rPh sb="0" eb="3">
      <t>コトウラチョウ</t>
    </rPh>
    <rPh sb="3" eb="5">
      <t>トチ</t>
    </rPh>
    <rPh sb="5" eb="7">
      <t>カイハツ</t>
    </rPh>
    <rPh sb="7" eb="9">
      <t>コウシャ</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</si>
</sst>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6"/>
      <color auto="1"/>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113347</c:v>
                </c:pt>
                <c:pt idx="1">
                  <c:v>125418</c:v>
                </c:pt>
                <c:pt idx="2">
                  <c:v>74568</c:v>
                </c:pt>
                <c:pt idx="3">
                  <c:v>73693</c:v>
                </c:pt>
                <c:pt idx="4">
                  <c:v>79401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50743</c:v>
                </c:pt>
                <c:pt idx="1">
                  <c:v>31559</c:v>
                </c:pt>
                <c:pt idx="2">
                  <c:v>45328</c:v>
                </c:pt>
                <c:pt idx="3">
                  <c:v>47945</c:v>
                </c:pt>
                <c:pt idx="4">
                  <c:v>100360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6.35</c:v>
                </c:pt>
                <c:pt idx="1">
                  <c:v>6.1</c:v>
                </c:pt>
                <c:pt idx="2">
                  <c:v>6.72</c:v>
                </c:pt>
                <c:pt idx="3">
                  <c:v>9.01</c:v>
                </c:pt>
                <c:pt idx="4">
                  <c:v>7.28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13.54</c:v>
                </c:pt>
                <c:pt idx="1">
                  <c:v>13.47</c:v>
                </c:pt>
                <c:pt idx="2">
                  <c:v>15.25</c:v>
                </c:pt>
                <c:pt idx="3">
                  <c:v>14.46</c:v>
                </c:pt>
                <c:pt idx="4">
                  <c:v>14.67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1.52</c:v>
                </c:pt>
                <c:pt idx="1">
                  <c:v>5.15</c:v>
                </c:pt>
                <c:pt idx="2">
                  <c:v>4.63</c:v>
                </c:pt>
                <c:pt idx="3">
                  <c:v>2.96</c:v>
                </c:pt>
                <c:pt idx="4">
                  <c:v>-0.28000000000000003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0.55000000000000004</c:v>
                </c:pt>
                <c:pt idx="4">
                  <c:v>#N/A</c:v>
                </c:pt>
                <c:pt idx="5">
                  <c:v>0.14000000000000001</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1.e-002</c:v>
                </c:pt>
                <c:pt idx="8">
                  <c:v>#N/A</c:v>
                </c:pt>
                <c:pt idx="9">
                  <c:v>2.e-002</c:v>
                </c:pt>
              </c:numCache>
            </c:numRef>
          </c:val>
        </c:ser>
        <c:ser>
          <c:idx val="3"/>
          <c:order val="3"/>
          <c:tx>
            <c:strRef>
              <c:f>データシート!$A$30</c:f>
              <c:strCache>
                <c:ptCount val="1"/>
                <c:pt idx="0">
                  <c:v>船上山発電所管理特別会計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5.e-002</c:v>
                </c:pt>
                <c:pt idx="2">
                  <c:v>#N/A</c:v>
                </c:pt>
                <c:pt idx="3">
                  <c:v>6.e-002</c:v>
                </c:pt>
                <c:pt idx="4">
                  <c:v>#N/A</c:v>
                </c:pt>
                <c:pt idx="5">
                  <c:v>3.e-002</c:v>
                </c:pt>
                <c:pt idx="6">
                  <c:v>#N/A</c:v>
                </c:pt>
                <c:pt idx="7">
                  <c:v>7.0000000000000007e-002</c:v>
                </c:pt>
                <c:pt idx="8">
                  <c:v>#N/A</c:v>
                </c:pt>
                <c:pt idx="9">
                  <c:v>8.e-002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0.37</c:v>
                </c:pt>
                <c:pt idx="2">
                  <c:v>#N/A</c:v>
                </c:pt>
                <c:pt idx="3">
                  <c:v>0.32</c:v>
                </c:pt>
                <c:pt idx="4">
                  <c:v>#N/A</c:v>
                </c:pt>
                <c:pt idx="5">
                  <c:v>0.17</c:v>
                </c:pt>
                <c:pt idx="6">
                  <c:v>#N/A</c:v>
                </c:pt>
                <c:pt idx="7">
                  <c:v>0.27</c:v>
                </c:pt>
                <c:pt idx="8">
                  <c:v>#N/A</c:v>
                </c:pt>
                <c:pt idx="9">
                  <c:v>0.16</c:v>
                </c:pt>
              </c:numCache>
            </c:numRef>
          </c:val>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0.12</c:v>
                </c:pt>
                <c:pt idx="4">
                  <c:v>#N/A</c:v>
                </c:pt>
                <c:pt idx="5">
                  <c:v>7.0000000000000007e-002</c:v>
                </c:pt>
                <c:pt idx="6">
                  <c:v>#N/A</c:v>
                </c:pt>
                <c:pt idx="7">
                  <c:v>5.e-002</c:v>
                </c:pt>
                <c:pt idx="8">
                  <c:v>#N/A</c:v>
                </c:pt>
                <c:pt idx="9">
                  <c:v>0.17</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0.56999999999999995</c:v>
                </c:pt>
                <c:pt idx="8">
                  <c:v>#N/A</c:v>
                </c:pt>
                <c:pt idx="9">
                  <c:v>0.4</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0.42</c:v>
                </c:pt>
                <c:pt idx="2">
                  <c:v>#N/A</c:v>
                </c:pt>
                <c:pt idx="3">
                  <c:v>0.65</c:v>
                </c:pt>
                <c:pt idx="4">
                  <c:v>#N/A</c:v>
                </c:pt>
                <c:pt idx="5">
                  <c:v>0.82</c:v>
                </c:pt>
                <c:pt idx="6">
                  <c:v>#N/A</c:v>
                </c:pt>
                <c:pt idx="7">
                  <c:v>0.84</c:v>
                </c:pt>
                <c:pt idx="8">
                  <c:v>#N/A</c:v>
                </c:pt>
                <c:pt idx="9">
                  <c:v>0.87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5.12</c:v>
                </c:pt>
                <c:pt idx="2">
                  <c:v>#N/A</c:v>
                </c:pt>
                <c:pt idx="3">
                  <c:v>5.39</c:v>
                </c:pt>
                <c:pt idx="4">
                  <c:v>#N/A</c:v>
                </c:pt>
                <c:pt idx="5">
                  <c:v>5.1100000000000003</c:v>
                </c:pt>
                <c:pt idx="6">
                  <c:v>#N/A</c:v>
                </c:pt>
                <c:pt idx="7">
                  <c:v>5.97</c:v>
                </c:pt>
                <c:pt idx="8">
                  <c:v>#N/A</c:v>
                </c:pt>
                <c:pt idx="9">
                  <c:v>6.52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6.18</c:v>
                </c:pt>
                <c:pt idx="2">
                  <c:v>#N/A</c:v>
                </c:pt>
                <c:pt idx="3">
                  <c:v>5.97</c:v>
                </c:pt>
                <c:pt idx="4">
                  <c:v>#N/A</c:v>
                </c:pt>
                <c:pt idx="5">
                  <c:v>6.64</c:v>
                </c:pt>
                <c:pt idx="6">
                  <c:v>#N/A</c:v>
                </c:pt>
                <c:pt idx="7">
                  <c:v>8.9499999999999993</c:v>
                </c:pt>
                <c:pt idx="8">
                  <c:v>#N/A</c:v>
                </c:pt>
                <c:pt idx="9">
                  <c:v>7.1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1362</c:v>
                </c:pt>
                <c:pt idx="5">
                  <c:v>1360</c:v>
                </c:pt>
                <c:pt idx="8">
                  <c:v>1338</c:v>
                </c:pt>
                <c:pt idx="11">
                  <c:v>1309</c:v>
                </c:pt>
                <c:pt idx="14">
                  <c:v>1280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2</c:v>
                </c:pt>
                <c:pt idx="6">
                  <c:v>10</c:v>
                </c:pt>
                <c:pt idx="9">
                  <c:v>10</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19</c:v>
                </c:pt>
                <c:pt idx="6">
                  <c:v>35</c:v>
                </c:pt>
                <c:pt idx="9">
                  <c:v>41</c:v>
                </c:pt>
                <c:pt idx="12">
                  <c:v>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552</c:v>
                </c:pt>
                <c:pt idx="3">
                  <c:v>558</c:v>
                </c:pt>
                <c:pt idx="6">
                  <c:v>526</c:v>
                </c:pt>
                <c:pt idx="9">
                  <c:v>523</c:v>
                </c:pt>
                <c:pt idx="12">
                  <c:v>522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1510</c:v>
                </c:pt>
                <c:pt idx="3">
                  <c:v>1520</c:v>
                </c:pt>
                <c:pt idx="6">
                  <c:v>1453</c:v>
                </c:pt>
                <c:pt idx="9">
                  <c:v>1403</c:v>
                </c:pt>
                <c:pt idx="12">
                  <c:v>1364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729</c:v>
                </c:pt>
                <c:pt idx="2">
                  <c:v>#N/A</c:v>
                </c:pt>
                <c:pt idx="3">
                  <c:v>#N/A</c:v>
                </c:pt>
                <c:pt idx="4">
                  <c:v>739</c:v>
                </c:pt>
                <c:pt idx="5">
                  <c:v>#N/A</c:v>
                </c:pt>
                <c:pt idx="6">
                  <c:v>#N/A</c:v>
                </c:pt>
                <c:pt idx="7">
                  <c:v>686</c:v>
                </c:pt>
                <c:pt idx="8">
                  <c:v>#N/A</c:v>
                </c:pt>
                <c:pt idx="9">
                  <c:v>#N/A</c:v>
                </c:pt>
                <c:pt idx="10">
                  <c:v>668</c:v>
                </c:pt>
                <c:pt idx="11">
                  <c:v>#N/A</c:v>
                </c:pt>
                <c:pt idx="12">
                  <c:v>#N/A</c:v>
                </c:pt>
                <c:pt idx="13">
                  <c:v>657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13200</c:v>
                </c:pt>
                <c:pt idx="5">
                  <c:v>12599</c:v>
                </c:pt>
                <c:pt idx="8">
                  <c:v>11843</c:v>
                </c:pt>
                <c:pt idx="11">
                  <c:v>10979</c:v>
                </c:pt>
                <c:pt idx="14">
                  <c:v>10847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245</c:v>
                </c:pt>
                <c:pt idx="5">
                  <c:v>210</c:v>
                </c:pt>
                <c:pt idx="8">
                  <c:v>171</c:v>
                </c:pt>
                <c:pt idx="11">
                  <c:v>124</c:v>
                </c:pt>
                <c:pt idx="14">
                  <c:v>86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2828</c:v>
                </c:pt>
                <c:pt idx="5">
                  <c:v>2861</c:v>
                </c:pt>
                <c:pt idx="8">
                  <c:v>3095</c:v>
                </c:pt>
                <c:pt idx="11">
                  <c:v>3258</c:v>
                </c:pt>
                <c:pt idx="14">
                  <c:v>2989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22</c:v>
                </c:pt>
                <c:pt idx="3">
                  <c:v>7</c:v>
                </c:pt>
                <c:pt idx="6">
                  <c:v>5</c:v>
                </c:pt>
                <c:pt idx="9">
                  <c:v>2</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1438</c:v>
                </c:pt>
                <c:pt idx="3">
                  <c:v>1180</c:v>
                </c:pt>
                <c:pt idx="6">
                  <c:v>985</c:v>
                </c:pt>
                <c:pt idx="9">
                  <c:v>887</c:v>
                </c:pt>
                <c:pt idx="12">
                  <c:v>765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340</c:v>
                </c:pt>
                <c:pt idx="3">
                  <c:v>324</c:v>
                </c:pt>
                <c:pt idx="6">
                  <c:v>289</c:v>
                </c:pt>
                <c:pt idx="9">
                  <c:v>261</c:v>
                </c:pt>
                <c:pt idx="12">
                  <c:v>245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7505</c:v>
                </c:pt>
                <c:pt idx="3">
                  <c:v>7595</c:v>
                </c:pt>
                <c:pt idx="6">
                  <c:v>7196</c:v>
                </c:pt>
                <c:pt idx="9">
                  <c:v>6826</c:v>
                </c:pt>
                <c:pt idx="12">
                  <c:v>6136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115</c:v>
                </c:pt>
                <c:pt idx="3">
                  <c:v>83</c:v>
                </c:pt>
                <c:pt idx="6">
                  <c:v>65</c:v>
                </c:pt>
                <c:pt idx="9">
                  <c:v>46</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12735</c:v>
                </c:pt>
                <c:pt idx="3">
                  <c:v>11495</c:v>
                </c:pt>
                <c:pt idx="6">
                  <c:v>10507</c:v>
                </c:pt>
                <c:pt idx="9">
                  <c:v>9650</c:v>
                </c:pt>
                <c:pt idx="12">
                  <c:v>9517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5883</c:v>
                </c:pt>
                <c:pt idx="2">
                  <c:v>#N/A</c:v>
                </c:pt>
                <c:pt idx="3">
                  <c:v>#N/A</c:v>
                </c:pt>
                <c:pt idx="4">
                  <c:v>5014</c:v>
                </c:pt>
                <c:pt idx="5">
                  <c:v>#N/A</c:v>
                </c:pt>
                <c:pt idx="6">
                  <c:v>#N/A</c:v>
                </c:pt>
                <c:pt idx="7">
                  <c:v>3938</c:v>
                </c:pt>
                <c:pt idx="8">
                  <c:v>#N/A</c:v>
                </c:pt>
                <c:pt idx="9">
                  <c:v>#N/A</c:v>
                </c:pt>
                <c:pt idx="10">
                  <c:v>3312</c:v>
                </c:pt>
                <c:pt idx="11">
                  <c:v>#N/A</c:v>
                </c:pt>
                <c:pt idx="12">
                  <c:v>#N/A</c:v>
                </c:pt>
                <c:pt idx="13">
                  <c:v>2744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1037</c:v>
                </c:pt>
                <c:pt idx="1">
                  <c:v>960</c:v>
                </c:pt>
                <c:pt idx="2">
                  <c:v>979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180</c:v>
                </c:pt>
                <c:pt idx="1">
                  <c:v>290</c:v>
                </c:pt>
                <c:pt idx="2">
                  <c:v>318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2113</c:v>
                </c:pt>
                <c:pt idx="1">
                  <c:v>2202</c:v>
                </c:pt>
                <c:pt idx="2">
                  <c:v>2168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は、前年度に比べ11百万円減少しました。減少した主な要因は、普通会計の元利償還金が39百万円減少したことに加え、債務負担行為に基づく支出額が9百万円減少したことによるものです。</a:t>
          </a:r>
          <a:endParaRPr kumimoji="1" lang="ja-JP" altLang="en-US" sz="1400">
            <a:latin typeface="ＭＳ ゴシック"/>
            <a:ea typeface="ＭＳ ゴシック"/>
          </a:endParaRPr>
        </a:p>
        <a:p>
          <a:r>
            <a:rPr kumimoji="1" lang="ja-JP" altLang="en-US" sz="1400">
              <a:latin typeface="ＭＳ ゴシック"/>
              <a:ea typeface="ＭＳ ゴシック"/>
            </a:rPr>
            <a:t>　今後、公共下水道の整備に係る償還金は増加する見込であり、それに伴い公営企業債の元利償還金に対する繰入金も増加することが見込まれます。公営企業会計において、独立採算の原則に基づき、使用料の適切な改定を行い経営改善することが重要となってき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将来負担比率の分子は、減少傾向となっており令和5年度は、前年度より568百万円減少しました。将来負担額(A)については、前年度より1,008百万円減少し、近年は減少傾向にあります。これは、一般会計において繰上償還を74百万円行ったほか、新たな地方債発行を元金償還未満としてきたことにより減少してきたことによるものです。</a:t>
          </a:r>
          <a:endParaRPr kumimoji="1" lang="ja-JP" altLang="en-US" sz="1200">
            <a:latin typeface="ＭＳ ゴシック"/>
            <a:ea typeface="ＭＳ ゴシック"/>
          </a:endParaRPr>
        </a:p>
        <a:p>
          <a:r>
            <a:rPr kumimoji="1" lang="ja-JP" altLang="en-US" sz="1200">
              <a:latin typeface="ＭＳ ゴシック"/>
              <a:ea typeface="ＭＳ ゴシック"/>
            </a:rPr>
            <a:t>　一方、充当可能財源(B)は、前年度より439百万円減少しました。</a:t>
          </a:r>
          <a:r>
            <a:rPr kumimoji="1" lang="ja-JP" altLang="en-US" sz="1200">
              <a:solidFill>
                <a:sysClr val="windowText" lastClr="000000"/>
              </a:solidFill>
              <a:latin typeface="ＭＳ ゴシック"/>
              <a:ea typeface="ＭＳ ゴシック"/>
            </a:rPr>
            <a:t>充当可能基金が前年度より269百万円減少したことが主な要因です。これまで、国債・地方債による基金運用を行ってきましたが、令和５年度から一部社債による運用を開始したことにより、充当可能基金の内訳が変更されたことによるものです。安全性を確認しながら、財源確保を行う必要があります。</a:t>
          </a:r>
          <a:endParaRPr kumimoji="1" lang="ja-JP" altLang="en-US" sz="1200">
            <a:solidFill>
              <a:srgbClr val="FF0000"/>
            </a:solidFill>
            <a:latin typeface="ＭＳ ゴシック"/>
            <a:ea typeface="ＭＳ ゴシック"/>
          </a:endParaRPr>
        </a:p>
        <a:p>
          <a:r>
            <a:rPr kumimoji="1" lang="ja-JP" altLang="en-US" sz="1200">
              <a:latin typeface="ＭＳ ゴシック"/>
              <a:ea typeface="ＭＳ ゴシック"/>
            </a:rPr>
            <a:t>　将来負担比率の改善には、地方債残高の縮減と地方債残高の影響を受けない充当可能財源である充当可能基金の確保が必要です。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鳥取県琴浦町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令和５年度末の基金残高は、3,465百万円となり、前年度より13百万円増加しました。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増額となった主な要因は、財政調整基金及び減債基金の残高が下記事由により増加したことによるものです。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財政調整基金については、令和2年度に標準財政規模比で13.47%まで減少したことから、今後の経済事情などによる財源不足や災害に</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対応するための財源として標準財政規模比20%を目標に行革、経費節減等による捻出額や決算剰余金を活用し積み立てを行います。</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減債基金については、実質公債費比率や将来負担比率が増加する中、繰上償還財源として活用し、財政運営の改善を図るとともに、</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財政調整基金への積立とバランスを図りながら積立も検討します。</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特定目的基金については、その目的に応じた事業実施を行うための財源として取り崩しを行うとともに、行革、経費節減等による捻出</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額や決算剰余金を活用し、公共施設の老朽化対策財源として公共施設等建設基金への積立を行います。</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：町民の連携強化及び地域振興に係る事業のための財源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○公共施設等建設基金：公共施設の建設等のための財源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○ｺｰﾎﾟﾗｽことうら基金：ｺｰﾎﾟﾗｽことうら(町営住宅)の改修及び耐用年数経過後の解体費用のための財源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○ふるさと未来夢基金：ふるさと納税でいただいた寄附を積立て、その寄附目的に応じた事業実施のための財源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○光ファイバーネットワーク施設基金：光ファイバーネットワーク施設更新のための財源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○公共施設等建設基金：今後予定している学校や地区公民館の改修工事等、公共施設の更新に備えるため積立を行い、基金残高が</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103百万円</a:t>
          </a:r>
          <a:r>
            <a:rPr kumimoji="1" lang="ja-JP" altLang="en-US" sz="1300">
              <a:solidFill>
                <a:schemeClr val="dk1"/>
              </a:solidFill>
              <a:effectLst/>
              <a:latin typeface="ＭＳ ゴシック"/>
              <a:ea typeface="ＭＳ ゴシック"/>
              <a:cs typeface="+mn-cs"/>
            </a:rPr>
            <a:t>増加しました。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○ふるさと未来夢基金：ふるさと納税(寄附金)について、前年度より108百万円の減収となったとともに、令和５年度事業に充当する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ための基金取崩額が前年度よりも3百万円増加したことにより減少しました。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公共施設等建設基金については、公共施設の老朽化に伴う更新が課題となっていることから個別施設計画を策定し、その更新計画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など</a:t>
          </a:r>
          <a:r>
            <a:rPr kumimoji="1" lang="ja-JP" altLang="en-US" sz="1300">
              <a:solidFill>
                <a:schemeClr val="dk1"/>
              </a:solidFill>
              <a:effectLst/>
              <a:latin typeface="ＭＳ ゴシック"/>
              <a:ea typeface="ＭＳ ゴシック"/>
              <a:cs typeface="+mn-cs"/>
            </a:rPr>
            <a:t>に合わせた取崩しを行うとともに、その将来負担の軽減のために必要な基金を確保するため積立てます。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財政調整基金の令和５年度末残高は979百万円となり、前年度より19百万円増加しました。</a:t>
          </a:r>
          <a:r>
            <a:rPr kumimoji="1" lang="ja-JP" altLang="en-US" sz="1300">
              <a:solidFill>
                <a:sysClr val="windowText" lastClr="000000"/>
              </a:solidFill>
              <a:effectLst/>
              <a:latin typeface="ＭＳ ゴシック"/>
              <a:ea typeface="ＭＳ ゴシック"/>
              <a:cs typeface="+mn-cs"/>
            </a:rPr>
            <a:t>標準財政規模比で14.67%で、前年度より</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0.21％増加しました。</a:t>
          </a:r>
          <a:r>
            <a:rPr kumimoji="1" lang="ja-JP" altLang="en-US" sz="1400">
              <a:latin typeface="ＭＳ ゴシック"/>
              <a:ea typeface="ＭＳ ゴシック"/>
            </a:rPr>
            <a:t>物価高騰対策事業等への積極的な取組による財源不足を補うため取崩しを行いましたが、9月補正にて、</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前年度の経費削減などにより捻出した</a:t>
          </a:r>
          <a:r>
            <a:rPr kumimoji="1" lang="ja-JP" altLang="en-US" sz="1400">
              <a:solidFill>
                <a:sysClr val="windowText" lastClr="000000"/>
              </a:solidFill>
              <a:latin typeface="ＭＳ ゴシック"/>
              <a:ea typeface="ＭＳ ゴシック"/>
            </a:rPr>
            <a:t>繰越金のほか、普通交付税の</a:t>
          </a:r>
          <a:r>
            <a:rPr kumimoji="1" lang="ja-JP" altLang="en-US" sz="1300">
              <a:solidFill>
                <a:sysClr val="windowText" lastClr="000000"/>
              </a:solidFill>
              <a:effectLst/>
              <a:latin typeface="ＭＳ ゴシック"/>
              <a:ea typeface="ＭＳ ゴシック"/>
              <a:cs typeface="+mn-cs"/>
            </a:rPr>
            <a:t>確定に伴う増額補正分を財源として290百万円の積立を行ったこと</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により増加しました。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財政調整基金は、経済事情の著しい変動等により財源が著しく不足する場合や、災害により生じた経費の財源または災害により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生じた減収を埋めるために必要な財源となる基金であることから、行革、経費節減等による捻出額や決算剰余金を積み立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て、標準財政規模の20%程度を確保することとしています。前年度決算の余剰額の積立にあっては、地方債残高(将来負担額)の縮減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とのバランスをとりながら計画的に積立が必要です。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令和5年度は、今後の臨時財政対策債の元利償還金の財源として普通交付税（臨時財政対策基金費）が交付されました。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そのため普通交付税を財源に積立てを行い、基金残高は28百万円増加しました。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減債基金は、経済事情の変動等により財源が著しく不足する場合や繰上償還を行う場合の財源として必要な基金となります。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今後、実質公債費比率の上昇が見込まれており、繰上償還の財源としての活用を行うほか、行革、経費節減等による捻出額や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決算剰余金を活用した積み立てを検討します。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9570" cy="358775"/>
    <xdr:sp macro="" textlink="">
      <xdr:nvSpPr>
        <xdr:cNvPr id="38" name="テキスト ボックス 37"/>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本町は、令和３年度より市町村類型が変更となり、比較する類似団体が変更となりました。そのため、令和３年度から類似団体平均を大幅に下回っています。本町の財政力は、前年度と同値であるものの、近年、低下傾向となっています。生産年齢人口の減少、地価の下落による地方税等の基準財政収入額が減少してきたことによるもののほか、社会福祉費などの財政需要が増加してきたことによるものです。</a:t>
          </a:r>
          <a:endPar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　人口減対策のほか地方税の徴収率向上、住宅新築資金等貸付金の債務整理の強化など歳入確保に取組むことが重要です。</a:t>
          </a:r>
          <a:endParaRPr kumimoji="1" lang="ja-JP" altLang="en-US" sz="125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6" name="テキスト ボックス 55"/>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8" name="テキスト ボックス 57"/>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122555</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953000" y="612330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1460"/>
    <xdr:sp macro="" textlink="">
      <xdr:nvSpPr>
        <xdr:cNvPr id="67" name="財政力最小値テキスト"/>
        <xdr:cNvSpPr txBox="1"/>
      </xdr:nvSpPr>
      <xdr:spPr>
        <a:xfrm>
          <a:off x="5041900" y="7767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37465</xdr:rowOff>
    </xdr:from>
    <xdr:ext cx="762000" cy="259080"/>
    <xdr:sp macro="" textlink="">
      <xdr:nvSpPr>
        <xdr:cNvPr id="69" name="財政力最大値テキスト"/>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122555</xdr:rowOff>
    </xdr:from>
    <xdr:to xmlns:xdr="http://schemas.openxmlformats.org/drawingml/2006/spreadsheetDrawing">
      <xdr:col>24</xdr:col>
      <xdr:colOff>12700</xdr:colOff>
      <xdr:row>35</xdr:row>
      <xdr:rowOff>122555</xdr:rowOff>
    </xdr:to>
    <xdr:cxnSp macro="">
      <xdr:nvCxnSpPr>
        <xdr:cNvPr id="70" name="直線コネクタ 69"/>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130810</xdr:rowOff>
    </xdr:from>
    <xdr:to xmlns:xdr="http://schemas.openxmlformats.org/drawingml/2006/spreadsheetDrawing">
      <xdr:col>23</xdr:col>
      <xdr:colOff>133350</xdr:colOff>
      <xdr:row>44</xdr:row>
      <xdr:rowOff>130810</xdr:rowOff>
    </xdr:to>
    <xdr:cxnSp macro="">
      <xdr:nvCxnSpPr>
        <xdr:cNvPr id="71" name="直線コネクタ 70"/>
        <xdr:cNvCxnSpPr/>
      </xdr:nvCxnSpPr>
      <xdr:spPr>
        <a:xfrm>
          <a:off x="4114800" y="767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128905</xdr:rowOff>
    </xdr:from>
    <xdr:ext cx="762000" cy="259080"/>
    <xdr:sp macro="" textlink="">
      <xdr:nvSpPr>
        <xdr:cNvPr id="72" name="財政力平均値テキスト"/>
        <xdr:cNvSpPr txBox="1"/>
      </xdr:nvSpPr>
      <xdr:spPr>
        <a:xfrm>
          <a:off x="5041900" y="7158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112395</xdr:rowOff>
    </xdr:from>
    <xdr:to xmlns:xdr="http://schemas.openxmlformats.org/drawingml/2006/spreadsheetDrawing">
      <xdr:col>23</xdr:col>
      <xdr:colOff>184150</xdr:colOff>
      <xdr:row>43</xdr:row>
      <xdr:rowOff>42545</xdr:rowOff>
    </xdr:to>
    <xdr:sp macro="" textlink="">
      <xdr:nvSpPr>
        <xdr:cNvPr id="73" name="フローチャート: 判断 72"/>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130810</xdr:rowOff>
    </xdr:from>
    <xdr:to xmlns:xdr="http://schemas.openxmlformats.org/drawingml/2006/spreadsheetDrawing">
      <xdr:col>19</xdr:col>
      <xdr:colOff>133350</xdr:colOff>
      <xdr:row>44</xdr:row>
      <xdr:rowOff>130810</xdr:rowOff>
    </xdr:to>
    <xdr:cxnSp macro="">
      <xdr:nvCxnSpPr>
        <xdr:cNvPr id="74" name="直線コネクタ 73"/>
        <xdr:cNvCxnSpPr/>
      </xdr:nvCxnSpPr>
      <xdr:spPr>
        <a:xfrm>
          <a:off x="3225800" y="767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75" name="フローチャート: 判断 74"/>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35560</xdr:rowOff>
    </xdr:from>
    <xdr:ext cx="736600" cy="259080"/>
    <xdr:sp macro="" textlink="">
      <xdr:nvSpPr>
        <xdr:cNvPr id="76" name="テキスト ボックス 75"/>
        <xdr:cNvSpPr txBox="1"/>
      </xdr:nvSpPr>
      <xdr:spPr>
        <a:xfrm>
          <a:off x="3733800" y="706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113665</xdr:rowOff>
    </xdr:from>
    <xdr:to xmlns:xdr="http://schemas.openxmlformats.org/drawingml/2006/spreadsheetDrawing">
      <xdr:col>15</xdr:col>
      <xdr:colOff>82550</xdr:colOff>
      <xdr:row>44</xdr:row>
      <xdr:rowOff>130810</xdr:rowOff>
    </xdr:to>
    <xdr:cxnSp macro="">
      <xdr:nvCxnSpPr>
        <xdr:cNvPr id="77" name="直線コネクタ 76"/>
        <xdr:cNvCxnSpPr/>
      </xdr:nvCxnSpPr>
      <xdr:spPr>
        <a:xfrm>
          <a:off x="2336800" y="76574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78105</xdr:rowOff>
    </xdr:from>
    <xdr:to xmlns:xdr="http://schemas.openxmlformats.org/drawingml/2006/spreadsheetDrawing">
      <xdr:col>15</xdr:col>
      <xdr:colOff>133350</xdr:colOff>
      <xdr:row>43</xdr:row>
      <xdr:rowOff>8255</xdr:rowOff>
    </xdr:to>
    <xdr:sp macro="" textlink="">
      <xdr:nvSpPr>
        <xdr:cNvPr id="78" name="フローチャート: 判断 77"/>
        <xdr:cNvSpPr/>
      </xdr:nvSpPr>
      <xdr:spPr>
        <a:xfrm>
          <a:off x="3175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18415</xdr:rowOff>
    </xdr:from>
    <xdr:ext cx="762000" cy="250825"/>
    <xdr:sp macro="" textlink="">
      <xdr:nvSpPr>
        <xdr:cNvPr id="79" name="テキスト ボックス 78"/>
        <xdr:cNvSpPr txBox="1"/>
      </xdr:nvSpPr>
      <xdr:spPr>
        <a:xfrm>
          <a:off x="2844800" y="7047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113665</xdr:rowOff>
    </xdr:from>
    <xdr:to xmlns:xdr="http://schemas.openxmlformats.org/drawingml/2006/spreadsheetDrawing">
      <xdr:col>11</xdr:col>
      <xdr:colOff>31750</xdr:colOff>
      <xdr:row>44</xdr:row>
      <xdr:rowOff>113665</xdr:rowOff>
    </xdr:to>
    <xdr:cxnSp macro="">
      <xdr:nvCxnSpPr>
        <xdr:cNvPr id="80" name="直線コネクタ 79"/>
        <xdr:cNvCxnSpPr/>
      </xdr:nvCxnSpPr>
      <xdr:spPr>
        <a:xfrm>
          <a:off x="1447800" y="7657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10795</xdr:rowOff>
    </xdr:from>
    <xdr:to xmlns:xdr="http://schemas.openxmlformats.org/drawingml/2006/spreadsheetDrawing">
      <xdr:col>11</xdr:col>
      <xdr:colOff>82550</xdr:colOff>
      <xdr:row>44</xdr:row>
      <xdr:rowOff>112395</xdr:rowOff>
    </xdr:to>
    <xdr:sp macro="" textlink="">
      <xdr:nvSpPr>
        <xdr:cNvPr id="81" name="フローチャート: 判断 80"/>
        <xdr:cNvSpPr/>
      </xdr:nvSpPr>
      <xdr:spPr>
        <a:xfrm>
          <a:off x="2286000" y="75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122555</xdr:rowOff>
    </xdr:from>
    <xdr:ext cx="762000" cy="249555"/>
    <xdr:sp macro="" textlink="">
      <xdr:nvSpPr>
        <xdr:cNvPr id="82" name="テキスト ボックス 81"/>
        <xdr:cNvSpPr txBox="1"/>
      </xdr:nvSpPr>
      <xdr:spPr>
        <a:xfrm>
          <a:off x="1955800" y="7323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147955</xdr:rowOff>
    </xdr:from>
    <xdr:to xmlns:xdr="http://schemas.openxmlformats.org/drawingml/2006/spreadsheetDrawing">
      <xdr:col>7</xdr:col>
      <xdr:colOff>31750</xdr:colOff>
      <xdr:row>44</xdr:row>
      <xdr:rowOff>78105</xdr:rowOff>
    </xdr:to>
    <xdr:sp macro="" textlink="">
      <xdr:nvSpPr>
        <xdr:cNvPr id="83" name="フローチャート: 判断 82"/>
        <xdr:cNvSpPr/>
      </xdr:nvSpPr>
      <xdr:spPr>
        <a:xfrm>
          <a:off x="1397000" y="752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88265</xdr:rowOff>
    </xdr:from>
    <xdr:ext cx="762000" cy="249555"/>
    <xdr:sp macro="" textlink="">
      <xdr:nvSpPr>
        <xdr:cNvPr id="84" name="テキスト ボックス 83"/>
        <xdr:cNvSpPr txBox="1"/>
      </xdr:nvSpPr>
      <xdr:spPr>
        <a:xfrm>
          <a:off x="1066800" y="7289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80010</xdr:rowOff>
    </xdr:from>
    <xdr:to xmlns:xdr="http://schemas.openxmlformats.org/drawingml/2006/spreadsheetDrawing">
      <xdr:col>23</xdr:col>
      <xdr:colOff>184150</xdr:colOff>
      <xdr:row>45</xdr:row>
      <xdr:rowOff>10160</xdr:rowOff>
    </xdr:to>
    <xdr:sp macro="" textlink="">
      <xdr:nvSpPr>
        <xdr:cNvPr id="90" name="楕円 89"/>
        <xdr:cNvSpPr/>
      </xdr:nvSpPr>
      <xdr:spPr>
        <a:xfrm>
          <a:off x="49022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147320</xdr:rowOff>
    </xdr:from>
    <xdr:ext cx="762000" cy="259080"/>
    <xdr:sp macro="" textlink="">
      <xdr:nvSpPr>
        <xdr:cNvPr id="91" name="財政力該当値テキスト"/>
        <xdr:cNvSpPr txBox="1"/>
      </xdr:nvSpPr>
      <xdr:spPr>
        <a:xfrm>
          <a:off x="5041900" y="751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80010</xdr:rowOff>
    </xdr:from>
    <xdr:to xmlns:xdr="http://schemas.openxmlformats.org/drawingml/2006/spreadsheetDrawing">
      <xdr:col>19</xdr:col>
      <xdr:colOff>184150</xdr:colOff>
      <xdr:row>45</xdr:row>
      <xdr:rowOff>10160</xdr:rowOff>
    </xdr:to>
    <xdr:sp macro="" textlink="">
      <xdr:nvSpPr>
        <xdr:cNvPr id="92" name="楕円 91"/>
        <xdr:cNvSpPr/>
      </xdr:nvSpPr>
      <xdr:spPr>
        <a:xfrm>
          <a:off x="4064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166370</xdr:rowOff>
    </xdr:from>
    <xdr:ext cx="736600" cy="251460"/>
    <xdr:sp macro="" textlink="">
      <xdr:nvSpPr>
        <xdr:cNvPr id="93" name="テキスト ボックス 92"/>
        <xdr:cNvSpPr txBox="1"/>
      </xdr:nvSpPr>
      <xdr:spPr>
        <a:xfrm>
          <a:off x="3733800" y="77101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80010</xdr:rowOff>
    </xdr:from>
    <xdr:to xmlns:xdr="http://schemas.openxmlformats.org/drawingml/2006/spreadsheetDrawing">
      <xdr:col>15</xdr:col>
      <xdr:colOff>133350</xdr:colOff>
      <xdr:row>45</xdr:row>
      <xdr:rowOff>10160</xdr:rowOff>
    </xdr:to>
    <xdr:sp macro="" textlink="">
      <xdr:nvSpPr>
        <xdr:cNvPr id="94" name="楕円 93"/>
        <xdr:cNvSpPr/>
      </xdr:nvSpPr>
      <xdr:spPr>
        <a:xfrm>
          <a:off x="3175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166370</xdr:rowOff>
    </xdr:from>
    <xdr:ext cx="762000" cy="251460"/>
    <xdr:sp macro="" textlink="">
      <xdr:nvSpPr>
        <xdr:cNvPr id="95" name="テキスト ボックス 94"/>
        <xdr:cNvSpPr txBox="1"/>
      </xdr:nvSpPr>
      <xdr:spPr>
        <a:xfrm>
          <a:off x="2844800" y="77101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63500</xdr:rowOff>
    </xdr:from>
    <xdr:to xmlns:xdr="http://schemas.openxmlformats.org/drawingml/2006/spreadsheetDrawing">
      <xdr:col>11</xdr:col>
      <xdr:colOff>82550</xdr:colOff>
      <xdr:row>44</xdr:row>
      <xdr:rowOff>164465</xdr:rowOff>
    </xdr:to>
    <xdr:sp macro="" textlink="">
      <xdr:nvSpPr>
        <xdr:cNvPr id="96" name="楕円 95"/>
        <xdr:cNvSpPr/>
      </xdr:nvSpPr>
      <xdr:spPr>
        <a:xfrm>
          <a:off x="2286000" y="7607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149225</xdr:rowOff>
    </xdr:from>
    <xdr:ext cx="762000" cy="259080"/>
    <xdr:sp macro="" textlink="">
      <xdr:nvSpPr>
        <xdr:cNvPr id="97" name="テキスト ボックス 96"/>
        <xdr:cNvSpPr txBox="1"/>
      </xdr:nvSpPr>
      <xdr:spPr>
        <a:xfrm>
          <a:off x="1955800" y="769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63500</xdr:rowOff>
    </xdr:from>
    <xdr:to xmlns:xdr="http://schemas.openxmlformats.org/drawingml/2006/spreadsheetDrawing">
      <xdr:col>7</xdr:col>
      <xdr:colOff>31750</xdr:colOff>
      <xdr:row>44</xdr:row>
      <xdr:rowOff>164465</xdr:rowOff>
    </xdr:to>
    <xdr:sp macro="" textlink="">
      <xdr:nvSpPr>
        <xdr:cNvPr id="98" name="楕円 97"/>
        <xdr:cNvSpPr/>
      </xdr:nvSpPr>
      <xdr:spPr>
        <a:xfrm>
          <a:off x="1397000" y="7607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149225</xdr:rowOff>
    </xdr:from>
    <xdr:ext cx="762000" cy="259080"/>
    <xdr:sp macro="" textlink="">
      <xdr:nvSpPr>
        <xdr:cNvPr id="99" name="テキスト ボックス 98"/>
        <xdr:cNvSpPr txBox="1"/>
      </xdr:nvSpPr>
      <xdr:spPr>
        <a:xfrm>
          <a:off x="1066800" y="769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9570" cy="353060"/>
    <xdr:sp macro="" textlink="">
      <xdr:nvSpPr>
        <xdr:cNvPr id="102" name="テキスト ボックス 101"/>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は、当該団体の財政構造の弾力性を測定する比率として使われます。令和５年度は前年度に比べ0.9ポイント上昇し、財政構造の弾力性が低下しました。当該値の上昇した要因は、人件費等が増額となる一方で、地方税（△973千円）及び地方消費税交付金（△9,483千）などの経常一般財源が減</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額となったことによります。類似団体平均も悪化していますが、類似団体平均に比べ4.2ポイント高い水準となっています。</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当該指標は、普通交付税などの歳入による影響を受けますが、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効率的なサービス提供手法への見直しなどの独自の取組みによる改善を図ります。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5" name="テキスト ボックス 114"/>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3" name="テキスト ボックス 122"/>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88265</xdr:rowOff>
    </xdr:from>
    <xdr:to xmlns:xdr="http://schemas.openxmlformats.org/drawingml/2006/spreadsheetDrawing">
      <xdr:col>23</xdr:col>
      <xdr:colOff>133350</xdr:colOff>
      <xdr:row>66</xdr:row>
      <xdr:rowOff>24765</xdr:rowOff>
    </xdr:to>
    <xdr:cxnSp macro="">
      <xdr:nvCxnSpPr>
        <xdr:cNvPr id="127" name="直線コネクタ 126"/>
        <xdr:cNvCxnSpPr/>
      </xdr:nvCxnSpPr>
      <xdr:spPr>
        <a:xfrm flipV="1">
          <a:off x="4953000" y="10375265"/>
          <a:ext cx="0" cy="965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168275</xdr:rowOff>
    </xdr:from>
    <xdr:ext cx="762000" cy="249555"/>
    <xdr:sp macro="" textlink="">
      <xdr:nvSpPr>
        <xdr:cNvPr id="128" name="財政構造の弾力性最小値テキスト"/>
        <xdr:cNvSpPr txBox="1"/>
      </xdr:nvSpPr>
      <xdr:spPr>
        <a:xfrm>
          <a:off x="5041900" y="1131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24765</xdr:rowOff>
    </xdr:from>
    <xdr:to xmlns:xdr="http://schemas.openxmlformats.org/drawingml/2006/spreadsheetDrawing">
      <xdr:col>24</xdr:col>
      <xdr:colOff>12700</xdr:colOff>
      <xdr:row>66</xdr:row>
      <xdr:rowOff>24765</xdr:rowOff>
    </xdr:to>
    <xdr:cxnSp macro="">
      <xdr:nvCxnSpPr>
        <xdr:cNvPr id="129" name="直線コネクタ 128"/>
        <xdr:cNvCxnSpPr/>
      </xdr:nvCxnSpPr>
      <xdr:spPr>
        <a:xfrm>
          <a:off x="4864100" y="1134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3175</xdr:rowOff>
    </xdr:from>
    <xdr:ext cx="762000" cy="259080"/>
    <xdr:sp macro="" textlink="">
      <xdr:nvSpPr>
        <xdr:cNvPr id="130" name="財政構造の弾力性最大値テキスト"/>
        <xdr:cNvSpPr txBox="1"/>
      </xdr:nvSpPr>
      <xdr:spPr>
        <a:xfrm>
          <a:off x="50419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88265</xdr:rowOff>
    </xdr:from>
    <xdr:to xmlns:xdr="http://schemas.openxmlformats.org/drawingml/2006/spreadsheetDrawing">
      <xdr:col>24</xdr:col>
      <xdr:colOff>12700</xdr:colOff>
      <xdr:row>60</xdr:row>
      <xdr:rowOff>88265</xdr:rowOff>
    </xdr:to>
    <xdr:cxnSp macro="">
      <xdr:nvCxnSpPr>
        <xdr:cNvPr id="131" name="直線コネクタ 130"/>
        <xdr:cNvCxnSpPr/>
      </xdr:nvCxnSpPr>
      <xdr:spPr>
        <a:xfrm>
          <a:off x="4864100" y="1037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126365</xdr:rowOff>
    </xdr:from>
    <xdr:to xmlns:xdr="http://schemas.openxmlformats.org/drawingml/2006/spreadsheetDrawing">
      <xdr:col>23</xdr:col>
      <xdr:colOff>133350</xdr:colOff>
      <xdr:row>64</xdr:row>
      <xdr:rowOff>169545</xdr:rowOff>
    </xdr:to>
    <xdr:cxnSp macro="">
      <xdr:nvCxnSpPr>
        <xdr:cNvPr id="132" name="直線コネクタ 131"/>
        <xdr:cNvCxnSpPr/>
      </xdr:nvCxnSpPr>
      <xdr:spPr>
        <a:xfrm>
          <a:off x="4114800" y="1109916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104140</xdr:rowOff>
    </xdr:from>
    <xdr:ext cx="762000" cy="259080"/>
    <xdr:sp macro="" textlink="">
      <xdr:nvSpPr>
        <xdr:cNvPr id="133" name="財政構造の弾力性平均値テキスト"/>
        <xdr:cNvSpPr txBox="1"/>
      </xdr:nvSpPr>
      <xdr:spPr>
        <a:xfrm>
          <a:off x="5041900" y="10734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87630</xdr:rowOff>
    </xdr:from>
    <xdr:to xmlns:xdr="http://schemas.openxmlformats.org/drawingml/2006/spreadsheetDrawing">
      <xdr:col>23</xdr:col>
      <xdr:colOff>184150</xdr:colOff>
      <xdr:row>64</xdr:row>
      <xdr:rowOff>17780</xdr:rowOff>
    </xdr:to>
    <xdr:sp macro="" textlink="">
      <xdr:nvSpPr>
        <xdr:cNvPr id="134" name="フローチャート: 判断 133"/>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20320</xdr:rowOff>
    </xdr:from>
    <xdr:to xmlns:xdr="http://schemas.openxmlformats.org/drawingml/2006/spreadsheetDrawing">
      <xdr:col>19</xdr:col>
      <xdr:colOff>133350</xdr:colOff>
      <xdr:row>64</xdr:row>
      <xdr:rowOff>126365</xdr:rowOff>
    </xdr:to>
    <xdr:cxnSp macro="">
      <xdr:nvCxnSpPr>
        <xdr:cNvPr id="135" name="直線コネクタ 134"/>
        <xdr:cNvCxnSpPr/>
      </xdr:nvCxnSpPr>
      <xdr:spPr>
        <a:xfrm>
          <a:off x="3225800" y="1099312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6" name="フローチャート: 判断 135"/>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151130</xdr:rowOff>
    </xdr:from>
    <xdr:ext cx="736600" cy="259080"/>
    <xdr:sp macro="" textlink="">
      <xdr:nvSpPr>
        <xdr:cNvPr id="137" name="テキスト ボックス 136"/>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20320</xdr:rowOff>
    </xdr:from>
    <xdr:to xmlns:xdr="http://schemas.openxmlformats.org/drawingml/2006/spreadsheetDrawing">
      <xdr:col>15</xdr:col>
      <xdr:colOff>82550</xdr:colOff>
      <xdr:row>64</xdr:row>
      <xdr:rowOff>140970</xdr:rowOff>
    </xdr:to>
    <xdr:cxnSp macro="">
      <xdr:nvCxnSpPr>
        <xdr:cNvPr id="138" name="直線コネクタ 137"/>
        <xdr:cNvCxnSpPr/>
      </xdr:nvCxnSpPr>
      <xdr:spPr>
        <a:xfrm flipV="1">
          <a:off x="2336800" y="1099312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39" name="フローチャート: 判断 138"/>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153670</xdr:rowOff>
    </xdr:from>
    <xdr:ext cx="762000" cy="259080"/>
    <xdr:sp macro="" textlink="">
      <xdr:nvSpPr>
        <xdr:cNvPr id="140" name="テキスト ボックス 139"/>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140970</xdr:rowOff>
    </xdr:from>
    <xdr:to xmlns:xdr="http://schemas.openxmlformats.org/drawingml/2006/spreadsheetDrawing">
      <xdr:col>11</xdr:col>
      <xdr:colOff>31750</xdr:colOff>
      <xdr:row>66</xdr:row>
      <xdr:rowOff>53340</xdr:rowOff>
    </xdr:to>
    <xdr:cxnSp macro="">
      <xdr:nvCxnSpPr>
        <xdr:cNvPr id="141" name="直線コネクタ 140"/>
        <xdr:cNvCxnSpPr/>
      </xdr:nvCxnSpPr>
      <xdr:spPr>
        <a:xfrm flipV="1">
          <a:off x="1447800" y="1111377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22225</xdr:rowOff>
    </xdr:from>
    <xdr:to xmlns:xdr="http://schemas.openxmlformats.org/drawingml/2006/spreadsheetDrawing">
      <xdr:col>11</xdr:col>
      <xdr:colOff>82550</xdr:colOff>
      <xdr:row>64</xdr:row>
      <xdr:rowOff>123825</xdr:rowOff>
    </xdr:to>
    <xdr:sp macro="" textlink="">
      <xdr:nvSpPr>
        <xdr:cNvPr id="142" name="フローチャート: 判断 141"/>
        <xdr:cNvSpPr/>
      </xdr:nvSpPr>
      <xdr:spPr>
        <a:xfrm>
          <a:off x="2286000" y="1099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133985</xdr:rowOff>
    </xdr:from>
    <xdr:ext cx="762000" cy="249555"/>
    <xdr:sp macro="" textlink="">
      <xdr:nvSpPr>
        <xdr:cNvPr id="143" name="テキスト ボックス 142"/>
        <xdr:cNvSpPr txBox="1"/>
      </xdr:nvSpPr>
      <xdr:spPr>
        <a:xfrm>
          <a:off x="1955800" y="1076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17780</xdr:rowOff>
    </xdr:from>
    <xdr:to xmlns:xdr="http://schemas.openxmlformats.org/drawingml/2006/spreadsheetDrawing">
      <xdr:col>7</xdr:col>
      <xdr:colOff>31750</xdr:colOff>
      <xdr:row>64</xdr:row>
      <xdr:rowOff>119380</xdr:rowOff>
    </xdr:to>
    <xdr:sp macro="" textlink="">
      <xdr:nvSpPr>
        <xdr:cNvPr id="144" name="フローチャート: 判断 143"/>
        <xdr:cNvSpPr/>
      </xdr:nvSpPr>
      <xdr:spPr>
        <a:xfrm>
          <a:off x="1397000" y="109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129540</xdr:rowOff>
    </xdr:from>
    <xdr:ext cx="762000" cy="259080"/>
    <xdr:sp macro="" textlink="">
      <xdr:nvSpPr>
        <xdr:cNvPr id="145" name="テキスト ボックス 144"/>
        <xdr:cNvSpPr txBox="1"/>
      </xdr:nvSpPr>
      <xdr:spPr>
        <a:xfrm>
          <a:off x="1066800" y="1075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118745</xdr:rowOff>
    </xdr:from>
    <xdr:to xmlns:xdr="http://schemas.openxmlformats.org/drawingml/2006/spreadsheetDrawing">
      <xdr:col>23</xdr:col>
      <xdr:colOff>184150</xdr:colOff>
      <xdr:row>65</xdr:row>
      <xdr:rowOff>48895</xdr:rowOff>
    </xdr:to>
    <xdr:sp macro="" textlink="">
      <xdr:nvSpPr>
        <xdr:cNvPr id="151" name="楕円 150"/>
        <xdr:cNvSpPr/>
      </xdr:nvSpPr>
      <xdr:spPr>
        <a:xfrm>
          <a:off x="4902200" y="110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90805</xdr:rowOff>
    </xdr:from>
    <xdr:ext cx="762000" cy="258445"/>
    <xdr:sp macro="" textlink="">
      <xdr:nvSpPr>
        <xdr:cNvPr id="152" name="財政構造の弾力性該当値テキスト"/>
        <xdr:cNvSpPr txBox="1"/>
      </xdr:nvSpPr>
      <xdr:spPr>
        <a:xfrm>
          <a:off x="5041900" y="11063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75565</xdr:rowOff>
    </xdr:from>
    <xdr:to xmlns:xdr="http://schemas.openxmlformats.org/drawingml/2006/spreadsheetDrawing">
      <xdr:col>19</xdr:col>
      <xdr:colOff>184150</xdr:colOff>
      <xdr:row>65</xdr:row>
      <xdr:rowOff>6350</xdr:rowOff>
    </xdr:to>
    <xdr:sp macro="" textlink="">
      <xdr:nvSpPr>
        <xdr:cNvPr id="153" name="楕円 152"/>
        <xdr:cNvSpPr/>
      </xdr:nvSpPr>
      <xdr:spPr>
        <a:xfrm>
          <a:off x="4064000" y="11048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161925</xdr:rowOff>
    </xdr:from>
    <xdr:ext cx="736600" cy="259080"/>
    <xdr:sp macro="" textlink="">
      <xdr:nvSpPr>
        <xdr:cNvPr id="154" name="テキスト ボックス 153"/>
        <xdr:cNvSpPr txBox="1"/>
      </xdr:nvSpPr>
      <xdr:spPr>
        <a:xfrm>
          <a:off x="3733800" y="11134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140970</xdr:rowOff>
    </xdr:from>
    <xdr:to xmlns:xdr="http://schemas.openxmlformats.org/drawingml/2006/spreadsheetDrawing">
      <xdr:col>15</xdr:col>
      <xdr:colOff>133350</xdr:colOff>
      <xdr:row>64</xdr:row>
      <xdr:rowOff>71120</xdr:rowOff>
    </xdr:to>
    <xdr:sp macro="" textlink="">
      <xdr:nvSpPr>
        <xdr:cNvPr id="155" name="楕円 154"/>
        <xdr:cNvSpPr/>
      </xdr:nvSpPr>
      <xdr:spPr>
        <a:xfrm>
          <a:off x="3175000" y="10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55880</xdr:rowOff>
    </xdr:from>
    <xdr:ext cx="762000" cy="259080"/>
    <xdr:sp macro="" textlink="">
      <xdr:nvSpPr>
        <xdr:cNvPr id="156" name="テキスト ボックス 155"/>
        <xdr:cNvSpPr txBox="1"/>
      </xdr:nvSpPr>
      <xdr:spPr>
        <a:xfrm>
          <a:off x="2844800" y="1102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90170</xdr:rowOff>
    </xdr:from>
    <xdr:to xmlns:xdr="http://schemas.openxmlformats.org/drawingml/2006/spreadsheetDrawing">
      <xdr:col>11</xdr:col>
      <xdr:colOff>82550</xdr:colOff>
      <xdr:row>65</xdr:row>
      <xdr:rowOff>20320</xdr:rowOff>
    </xdr:to>
    <xdr:sp macro="" textlink="">
      <xdr:nvSpPr>
        <xdr:cNvPr id="157" name="楕円 156"/>
        <xdr:cNvSpPr/>
      </xdr:nvSpPr>
      <xdr:spPr>
        <a:xfrm>
          <a:off x="2286000" y="110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5080</xdr:rowOff>
    </xdr:from>
    <xdr:ext cx="762000" cy="259080"/>
    <xdr:sp macro="" textlink="">
      <xdr:nvSpPr>
        <xdr:cNvPr id="158" name="テキスト ボックス 157"/>
        <xdr:cNvSpPr txBox="1"/>
      </xdr:nvSpPr>
      <xdr:spPr>
        <a:xfrm>
          <a:off x="1955800" y="1114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2540</xdr:rowOff>
    </xdr:from>
    <xdr:to xmlns:xdr="http://schemas.openxmlformats.org/drawingml/2006/spreadsheetDrawing">
      <xdr:col>7</xdr:col>
      <xdr:colOff>31750</xdr:colOff>
      <xdr:row>66</xdr:row>
      <xdr:rowOff>104140</xdr:rowOff>
    </xdr:to>
    <xdr:sp macro="" textlink="">
      <xdr:nvSpPr>
        <xdr:cNvPr id="159" name="楕円 158"/>
        <xdr:cNvSpPr/>
      </xdr:nvSpPr>
      <xdr:spPr>
        <a:xfrm>
          <a:off x="1397000" y="113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88900</xdr:rowOff>
    </xdr:from>
    <xdr:ext cx="762000" cy="248920"/>
    <xdr:sp macro="" textlink="">
      <xdr:nvSpPr>
        <xdr:cNvPr id="160" name="テキスト ボックス 159"/>
        <xdr:cNvSpPr txBox="1"/>
      </xdr:nvSpPr>
      <xdr:spPr>
        <a:xfrm>
          <a:off x="1066800" y="114046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9570" cy="358775"/>
    <xdr:sp macro="" textlink="">
      <xdr:nvSpPr>
        <xdr:cNvPr id="163" name="テキスト ボックス 162"/>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[218,147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本指標は、前年度に比べ住民一人当たり8,053円増加しました。また、類似団体平均に比べ住民1人当たり13,013円上回っています。行政サービスを効率的に提供する体制とすることで本指標は抑制することができます。本町では、職員の定年退職が当面見込まれないため、人件費は漸増傾向です。人口減少、人材確保が難しくなる中、積極的なDX推進による効率的な住民サービスの提供方法への見直し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8" name="テキスト ボックス 177"/>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6" name="テキスト ボックス 185"/>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74930</xdr:rowOff>
    </xdr:from>
    <xdr:to xmlns:xdr="http://schemas.openxmlformats.org/drawingml/2006/spreadsheetDrawing">
      <xdr:col>23</xdr:col>
      <xdr:colOff>133350</xdr:colOff>
      <xdr:row>89</xdr:row>
      <xdr:rowOff>86995</xdr:rowOff>
    </xdr:to>
    <xdr:cxnSp macro="">
      <xdr:nvCxnSpPr>
        <xdr:cNvPr id="188" name="直線コネクタ 187"/>
        <xdr:cNvCxnSpPr/>
      </xdr:nvCxnSpPr>
      <xdr:spPr>
        <a:xfrm flipV="1">
          <a:off x="4953000" y="1379093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59055</xdr:rowOff>
    </xdr:from>
    <xdr:ext cx="762000" cy="259080"/>
    <xdr:sp macro="" textlink="">
      <xdr:nvSpPr>
        <xdr:cNvPr id="189" name="人件費・物件費等の状況最小値テキスト"/>
        <xdr:cNvSpPr txBox="1"/>
      </xdr:nvSpPr>
      <xdr:spPr>
        <a:xfrm>
          <a:off x="5041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86995</xdr:rowOff>
    </xdr:from>
    <xdr:to xmlns:xdr="http://schemas.openxmlformats.org/drawingml/2006/spreadsheetDrawing">
      <xdr:col>24</xdr:col>
      <xdr:colOff>12700</xdr:colOff>
      <xdr:row>89</xdr:row>
      <xdr:rowOff>86995</xdr:rowOff>
    </xdr:to>
    <xdr:cxnSp macro="">
      <xdr:nvCxnSpPr>
        <xdr:cNvPr id="190" name="直線コネクタ 189"/>
        <xdr:cNvCxnSpPr/>
      </xdr:nvCxnSpPr>
      <xdr:spPr>
        <a:xfrm>
          <a:off x="4864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161290</xdr:rowOff>
    </xdr:from>
    <xdr:ext cx="762000" cy="259080"/>
    <xdr:sp macro="" textlink="">
      <xdr:nvSpPr>
        <xdr:cNvPr id="191" name="人件費・物件費等の状況最大値テキスト"/>
        <xdr:cNvSpPr txBox="1"/>
      </xdr:nvSpPr>
      <xdr:spPr>
        <a:xfrm>
          <a:off x="5041900" y="1353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74930</xdr:rowOff>
    </xdr:from>
    <xdr:to xmlns:xdr="http://schemas.openxmlformats.org/drawingml/2006/spreadsheetDrawing">
      <xdr:col>24</xdr:col>
      <xdr:colOff>12700</xdr:colOff>
      <xdr:row>80</xdr:row>
      <xdr:rowOff>74930</xdr:rowOff>
    </xdr:to>
    <xdr:cxnSp macro="">
      <xdr:nvCxnSpPr>
        <xdr:cNvPr id="192" name="直線コネクタ 191"/>
        <xdr:cNvCxnSpPr/>
      </xdr:nvCxnSpPr>
      <xdr:spPr>
        <a:xfrm>
          <a:off x="4864100" y="1379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59055</xdr:rowOff>
    </xdr:from>
    <xdr:to xmlns:xdr="http://schemas.openxmlformats.org/drawingml/2006/spreadsheetDrawing">
      <xdr:col>23</xdr:col>
      <xdr:colOff>133350</xdr:colOff>
      <xdr:row>84</xdr:row>
      <xdr:rowOff>137160</xdr:rowOff>
    </xdr:to>
    <xdr:cxnSp macro="">
      <xdr:nvCxnSpPr>
        <xdr:cNvPr id="193" name="直線コネクタ 192"/>
        <xdr:cNvCxnSpPr/>
      </xdr:nvCxnSpPr>
      <xdr:spPr>
        <a:xfrm>
          <a:off x="4114800" y="1446085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148590</xdr:rowOff>
    </xdr:from>
    <xdr:ext cx="762000" cy="259080"/>
    <xdr:sp macro="" textlink="">
      <xdr:nvSpPr>
        <xdr:cNvPr id="194" name="人件費・物件費等の状況平均値テキスト"/>
        <xdr:cNvSpPr txBox="1"/>
      </xdr:nvSpPr>
      <xdr:spPr>
        <a:xfrm>
          <a:off x="5041900" y="14207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132080</xdr:rowOff>
    </xdr:from>
    <xdr:to xmlns:xdr="http://schemas.openxmlformats.org/drawingml/2006/spreadsheetDrawing">
      <xdr:col>23</xdr:col>
      <xdr:colOff>184150</xdr:colOff>
      <xdr:row>84</xdr:row>
      <xdr:rowOff>62230</xdr:rowOff>
    </xdr:to>
    <xdr:sp macro="" textlink="">
      <xdr:nvSpPr>
        <xdr:cNvPr id="195" name="フローチャート: 判断 194"/>
        <xdr:cNvSpPr/>
      </xdr:nvSpPr>
      <xdr:spPr>
        <a:xfrm>
          <a:off x="49022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37465</xdr:rowOff>
    </xdr:from>
    <xdr:to xmlns:xdr="http://schemas.openxmlformats.org/drawingml/2006/spreadsheetDrawing">
      <xdr:col>19</xdr:col>
      <xdr:colOff>133350</xdr:colOff>
      <xdr:row>84</xdr:row>
      <xdr:rowOff>59055</xdr:rowOff>
    </xdr:to>
    <xdr:cxnSp macro="">
      <xdr:nvCxnSpPr>
        <xdr:cNvPr id="196" name="直線コネクタ 195"/>
        <xdr:cNvCxnSpPr/>
      </xdr:nvCxnSpPr>
      <xdr:spPr>
        <a:xfrm>
          <a:off x="3225800" y="144392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91440</xdr:rowOff>
    </xdr:from>
    <xdr:to xmlns:xdr="http://schemas.openxmlformats.org/drawingml/2006/spreadsheetDrawing">
      <xdr:col>19</xdr:col>
      <xdr:colOff>184150</xdr:colOff>
      <xdr:row>84</xdr:row>
      <xdr:rowOff>21590</xdr:rowOff>
    </xdr:to>
    <xdr:sp macro="" textlink="">
      <xdr:nvSpPr>
        <xdr:cNvPr id="197" name="フローチャート: 判断 196"/>
        <xdr:cNvSpPr/>
      </xdr:nvSpPr>
      <xdr:spPr>
        <a:xfrm>
          <a:off x="4064000" y="1432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31750</xdr:rowOff>
    </xdr:from>
    <xdr:ext cx="736600" cy="248920"/>
    <xdr:sp macro="" textlink="">
      <xdr:nvSpPr>
        <xdr:cNvPr id="198" name="テキスト ボックス 197"/>
        <xdr:cNvSpPr txBox="1"/>
      </xdr:nvSpPr>
      <xdr:spPr>
        <a:xfrm>
          <a:off x="3733800" y="1409065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166370</xdr:rowOff>
    </xdr:from>
    <xdr:to xmlns:xdr="http://schemas.openxmlformats.org/drawingml/2006/spreadsheetDrawing">
      <xdr:col>15</xdr:col>
      <xdr:colOff>82550</xdr:colOff>
      <xdr:row>84</xdr:row>
      <xdr:rowOff>37465</xdr:rowOff>
    </xdr:to>
    <xdr:cxnSp macro="">
      <xdr:nvCxnSpPr>
        <xdr:cNvPr id="199" name="直線コネクタ 198"/>
        <xdr:cNvCxnSpPr/>
      </xdr:nvCxnSpPr>
      <xdr:spPr>
        <a:xfrm>
          <a:off x="2336800" y="143967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27305</xdr:rowOff>
    </xdr:from>
    <xdr:to xmlns:xdr="http://schemas.openxmlformats.org/drawingml/2006/spreadsheetDrawing">
      <xdr:col>15</xdr:col>
      <xdr:colOff>133350</xdr:colOff>
      <xdr:row>83</xdr:row>
      <xdr:rowOff>128905</xdr:rowOff>
    </xdr:to>
    <xdr:sp macro="" textlink="">
      <xdr:nvSpPr>
        <xdr:cNvPr id="200" name="フローチャート: 判断 199"/>
        <xdr:cNvSpPr/>
      </xdr:nvSpPr>
      <xdr:spPr>
        <a:xfrm>
          <a:off x="31750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139065</xdr:rowOff>
    </xdr:from>
    <xdr:ext cx="762000" cy="259080"/>
    <xdr:sp macro="" textlink="">
      <xdr:nvSpPr>
        <xdr:cNvPr id="201" name="テキスト ボックス 200"/>
        <xdr:cNvSpPr txBox="1"/>
      </xdr:nvSpPr>
      <xdr:spPr>
        <a:xfrm>
          <a:off x="2844800" y="1402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64770</xdr:rowOff>
    </xdr:from>
    <xdr:to xmlns:xdr="http://schemas.openxmlformats.org/drawingml/2006/spreadsheetDrawing">
      <xdr:col>11</xdr:col>
      <xdr:colOff>31750</xdr:colOff>
      <xdr:row>83</xdr:row>
      <xdr:rowOff>166370</xdr:rowOff>
    </xdr:to>
    <xdr:cxnSp macro="">
      <xdr:nvCxnSpPr>
        <xdr:cNvPr id="202" name="直線コネクタ 201"/>
        <xdr:cNvCxnSpPr/>
      </xdr:nvCxnSpPr>
      <xdr:spPr>
        <a:xfrm>
          <a:off x="1447800" y="14123670"/>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84</xdr:row>
      <xdr:rowOff>81280</xdr:rowOff>
    </xdr:from>
    <xdr:to xmlns:xdr="http://schemas.openxmlformats.org/drawingml/2006/spreadsheetDrawing">
      <xdr:col>11</xdr:col>
      <xdr:colOff>82550</xdr:colOff>
      <xdr:row>85</xdr:row>
      <xdr:rowOff>11430</xdr:rowOff>
    </xdr:to>
    <xdr:sp macro="" textlink="">
      <xdr:nvSpPr>
        <xdr:cNvPr id="203" name="フローチャート: 判断 202"/>
        <xdr:cNvSpPr/>
      </xdr:nvSpPr>
      <xdr:spPr>
        <a:xfrm>
          <a:off x="2286000" y="1448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167640</xdr:rowOff>
    </xdr:from>
    <xdr:ext cx="762000" cy="250190"/>
    <xdr:sp macro="" textlink="">
      <xdr:nvSpPr>
        <xdr:cNvPr id="204" name="テキスト ボックス 203"/>
        <xdr:cNvSpPr txBox="1"/>
      </xdr:nvSpPr>
      <xdr:spPr>
        <a:xfrm>
          <a:off x="1955800" y="145694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104140</xdr:rowOff>
    </xdr:from>
    <xdr:to xmlns:xdr="http://schemas.openxmlformats.org/drawingml/2006/spreadsheetDrawing">
      <xdr:col>7</xdr:col>
      <xdr:colOff>31750</xdr:colOff>
      <xdr:row>84</xdr:row>
      <xdr:rowOff>34290</xdr:rowOff>
    </xdr:to>
    <xdr:sp macro="" textlink="">
      <xdr:nvSpPr>
        <xdr:cNvPr id="205" name="フローチャート: 判断 204"/>
        <xdr:cNvSpPr/>
      </xdr:nvSpPr>
      <xdr:spPr>
        <a:xfrm>
          <a:off x="1397000" y="1433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19050</xdr:rowOff>
    </xdr:from>
    <xdr:ext cx="762000" cy="250190"/>
    <xdr:sp macro="" textlink="">
      <xdr:nvSpPr>
        <xdr:cNvPr id="206" name="テキスト ボックス 205"/>
        <xdr:cNvSpPr txBox="1"/>
      </xdr:nvSpPr>
      <xdr:spPr>
        <a:xfrm>
          <a:off x="1066800" y="144208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86360</xdr:rowOff>
    </xdr:from>
    <xdr:to xmlns:xdr="http://schemas.openxmlformats.org/drawingml/2006/spreadsheetDrawing">
      <xdr:col>23</xdr:col>
      <xdr:colOff>184150</xdr:colOff>
      <xdr:row>85</xdr:row>
      <xdr:rowOff>16510</xdr:rowOff>
    </xdr:to>
    <xdr:sp macro="" textlink="">
      <xdr:nvSpPr>
        <xdr:cNvPr id="212" name="楕円 211"/>
        <xdr:cNvSpPr/>
      </xdr:nvSpPr>
      <xdr:spPr>
        <a:xfrm>
          <a:off x="4902200" y="144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58420</xdr:rowOff>
    </xdr:from>
    <xdr:ext cx="762000" cy="259080"/>
    <xdr:sp macro="" textlink="">
      <xdr:nvSpPr>
        <xdr:cNvPr id="213" name="人件費・物件費等の状況該当値テキスト"/>
        <xdr:cNvSpPr txBox="1"/>
      </xdr:nvSpPr>
      <xdr:spPr>
        <a:xfrm>
          <a:off x="5041900" y="1446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8255</xdr:rowOff>
    </xdr:from>
    <xdr:to xmlns:xdr="http://schemas.openxmlformats.org/drawingml/2006/spreadsheetDrawing">
      <xdr:col>19</xdr:col>
      <xdr:colOff>184150</xdr:colOff>
      <xdr:row>84</xdr:row>
      <xdr:rowOff>109855</xdr:rowOff>
    </xdr:to>
    <xdr:sp macro="" textlink="">
      <xdr:nvSpPr>
        <xdr:cNvPr id="214" name="楕円 213"/>
        <xdr:cNvSpPr/>
      </xdr:nvSpPr>
      <xdr:spPr>
        <a:xfrm>
          <a:off x="40640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94615</xdr:rowOff>
    </xdr:from>
    <xdr:ext cx="736600" cy="259080"/>
    <xdr:sp macro="" textlink="">
      <xdr:nvSpPr>
        <xdr:cNvPr id="215" name="テキスト ボックス 214"/>
        <xdr:cNvSpPr txBox="1"/>
      </xdr:nvSpPr>
      <xdr:spPr>
        <a:xfrm>
          <a:off x="3733800" y="14496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158115</xdr:rowOff>
    </xdr:from>
    <xdr:to xmlns:xdr="http://schemas.openxmlformats.org/drawingml/2006/spreadsheetDrawing">
      <xdr:col>15</xdr:col>
      <xdr:colOff>133350</xdr:colOff>
      <xdr:row>84</xdr:row>
      <xdr:rowOff>88265</xdr:rowOff>
    </xdr:to>
    <xdr:sp macro="" textlink="">
      <xdr:nvSpPr>
        <xdr:cNvPr id="216" name="楕円 215"/>
        <xdr:cNvSpPr/>
      </xdr:nvSpPr>
      <xdr:spPr>
        <a:xfrm>
          <a:off x="3175000" y="143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73025</xdr:rowOff>
    </xdr:from>
    <xdr:ext cx="762000" cy="259080"/>
    <xdr:sp macro="" textlink="">
      <xdr:nvSpPr>
        <xdr:cNvPr id="217" name="テキスト ボックス 216"/>
        <xdr:cNvSpPr txBox="1"/>
      </xdr:nvSpPr>
      <xdr:spPr>
        <a:xfrm>
          <a:off x="2844800" y="1447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114935</xdr:rowOff>
    </xdr:from>
    <xdr:to xmlns:xdr="http://schemas.openxmlformats.org/drawingml/2006/spreadsheetDrawing">
      <xdr:col>11</xdr:col>
      <xdr:colOff>82550</xdr:colOff>
      <xdr:row>84</xdr:row>
      <xdr:rowOff>45085</xdr:rowOff>
    </xdr:to>
    <xdr:sp macro="" textlink="">
      <xdr:nvSpPr>
        <xdr:cNvPr id="218" name="楕円 217"/>
        <xdr:cNvSpPr/>
      </xdr:nvSpPr>
      <xdr:spPr>
        <a:xfrm>
          <a:off x="2286000" y="143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55245</xdr:rowOff>
    </xdr:from>
    <xdr:ext cx="762000" cy="248285"/>
    <xdr:sp macro="" textlink="">
      <xdr:nvSpPr>
        <xdr:cNvPr id="219" name="テキスト ボックス 218"/>
        <xdr:cNvSpPr txBox="1"/>
      </xdr:nvSpPr>
      <xdr:spPr>
        <a:xfrm>
          <a:off x="1955800" y="14114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13970</xdr:rowOff>
    </xdr:from>
    <xdr:to xmlns:xdr="http://schemas.openxmlformats.org/drawingml/2006/spreadsheetDrawing">
      <xdr:col>7</xdr:col>
      <xdr:colOff>31750</xdr:colOff>
      <xdr:row>82</xdr:row>
      <xdr:rowOff>115570</xdr:rowOff>
    </xdr:to>
    <xdr:sp macro="" textlink="">
      <xdr:nvSpPr>
        <xdr:cNvPr id="220" name="楕円 219"/>
        <xdr:cNvSpPr/>
      </xdr:nvSpPr>
      <xdr:spPr>
        <a:xfrm>
          <a:off x="13970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125730</xdr:rowOff>
    </xdr:from>
    <xdr:ext cx="762000" cy="259080"/>
    <xdr:sp macro="" textlink="">
      <xdr:nvSpPr>
        <xdr:cNvPr id="221" name="テキスト ボックス 220"/>
        <xdr:cNvSpPr txBox="1"/>
      </xdr:nvSpPr>
      <xdr:spPr>
        <a:xfrm>
          <a:off x="1066800" y="1384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9570" cy="358775"/>
    <xdr:sp macro="" textlink="">
      <xdr:nvSpPr>
        <xdr:cNvPr id="224" name="テキスト ボックス 223"/>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ラスパイレス指数は、国家公務員との給与比較のための数値であり、国家公務員を</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としたときの本町の職員給与を表します。</a:t>
          </a:r>
          <a:endPar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　本年度は、前年度より0.5ポイント減少しました。</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令和5年度に若年層の退職が多くあったことにより当該指数の学歴区分における経験年数階層の構成が変動したことが要因です。</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類似団体平均と</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比較すると</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2.2ポイント低い水準</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となっています。団塊世代の退職により、平均年齢が若くなったことにより低い水準となっていますが、今後、退職等がしばらく見込まれないことから、昇級等により本指数は、上昇する見込みです。</a:t>
          </a:r>
          <a:endParaRPr kumimoji="1" lang="ja-JP" altLang="en-US" sz="125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38" name="テキスト ボックス 237"/>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0" name="テキスト ボックス 239"/>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0" name="テキスト ボックス 249"/>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95885</xdr:rowOff>
    </xdr:from>
    <xdr:to xmlns:xdr="http://schemas.openxmlformats.org/drawingml/2006/spreadsheetDrawing">
      <xdr:col>81</xdr:col>
      <xdr:colOff>44450</xdr:colOff>
      <xdr:row>89</xdr:row>
      <xdr:rowOff>121285</xdr:rowOff>
    </xdr:to>
    <xdr:cxnSp macro="">
      <xdr:nvCxnSpPr>
        <xdr:cNvPr id="252" name="直線コネクタ 251"/>
        <xdr:cNvCxnSpPr/>
      </xdr:nvCxnSpPr>
      <xdr:spPr>
        <a:xfrm flipV="1">
          <a:off x="17018000" y="1381188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93345</xdr:rowOff>
    </xdr:from>
    <xdr:ext cx="762000" cy="259080"/>
    <xdr:sp macro="" textlink="">
      <xdr:nvSpPr>
        <xdr:cNvPr id="253"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121285</xdr:rowOff>
    </xdr:from>
    <xdr:to xmlns:xdr="http://schemas.openxmlformats.org/drawingml/2006/spreadsheetDrawing">
      <xdr:col>81</xdr:col>
      <xdr:colOff>133350</xdr:colOff>
      <xdr:row>89</xdr:row>
      <xdr:rowOff>121285</xdr:rowOff>
    </xdr:to>
    <xdr:cxnSp macro="">
      <xdr:nvCxnSpPr>
        <xdr:cNvPr id="254" name="直線コネクタ 253"/>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10795</xdr:rowOff>
    </xdr:from>
    <xdr:ext cx="762000" cy="258445"/>
    <xdr:sp macro="" textlink="">
      <xdr:nvSpPr>
        <xdr:cNvPr id="255" name="給与水準   （国との比較）最大値テキスト"/>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95885</xdr:rowOff>
    </xdr:from>
    <xdr:to xmlns:xdr="http://schemas.openxmlformats.org/drawingml/2006/spreadsheetDrawing">
      <xdr:col>81</xdr:col>
      <xdr:colOff>133350</xdr:colOff>
      <xdr:row>80</xdr:row>
      <xdr:rowOff>95885</xdr:rowOff>
    </xdr:to>
    <xdr:cxnSp macro="">
      <xdr:nvCxnSpPr>
        <xdr:cNvPr id="256" name="直線コネクタ 255"/>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12065</xdr:rowOff>
    </xdr:from>
    <xdr:to xmlns:xdr="http://schemas.openxmlformats.org/drawingml/2006/spreadsheetDrawing">
      <xdr:col>81</xdr:col>
      <xdr:colOff>44450</xdr:colOff>
      <xdr:row>82</xdr:row>
      <xdr:rowOff>97790</xdr:rowOff>
    </xdr:to>
    <xdr:cxnSp macro="">
      <xdr:nvCxnSpPr>
        <xdr:cNvPr id="257" name="直線コネクタ 256"/>
        <xdr:cNvCxnSpPr/>
      </xdr:nvCxnSpPr>
      <xdr:spPr>
        <a:xfrm flipV="1">
          <a:off x="16179800" y="1407096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140970</xdr:rowOff>
    </xdr:from>
    <xdr:ext cx="762000" cy="259080"/>
    <xdr:sp macro="" textlink="">
      <xdr:nvSpPr>
        <xdr:cNvPr id="258" name="給与水準   （国との比較）平均値テキスト"/>
        <xdr:cNvSpPr txBox="1"/>
      </xdr:nvSpPr>
      <xdr:spPr>
        <a:xfrm>
          <a:off x="17106900" y="14371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168910</xdr:rowOff>
    </xdr:from>
    <xdr:to xmlns:xdr="http://schemas.openxmlformats.org/drawingml/2006/spreadsheetDrawing">
      <xdr:col>81</xdr:col>
      <xdr:colOff>95250</xdr:colOff>
      <xdr:row>84</xdr:row>
      <xdr:rowOff>99060</xdr:rowOff>
    </xdr:to>
    <xdr:sp macro="" textlink="">
      <xdr:nvSpPr>
        <xdr:cNvPr id="259" name="フローチャート: 判断 258"/>
        <xdr:cNvSpPr/>
      </xdr:nvSpPr>
      <xdr:spPr>
        <a:xfrm>
          <a:off x="16967200" y="1439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97790</xdr:rowOff>
    </xdr:from>
    <xdr:to xmlns:xdr="http://schemas.openxmlformats.org/drawingml/2006/spreadsheetDrawing">
      <xdr:col>77</xdr:col>
      <xdr:colOff>44450</xdr:colOff>
      <xdr:row>82</xdr:row>
      <xdr:rowOff>114935</xdr:rowOff>
    </xdr:to>
    <xdr:cxnSp macro="">
      <xdr:nvCxnSpPr>
        <xdr:cNvPr id="260" name="直線コネクタ 259"/>
        <xdr:cNvCxnSpPr/>
      </xdr:nvCxnSpPr>
      <xdr:spPr>
        <a:xfrm flipV="1">
          <a:off x="15290800" y="141566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14605</xdr:rowOff>
    </xdr:from>
    <xdr:to xmlns:xdr="http://schemas.openxmlformats.org/drawingml/2006/spreadsheetDrawing">
      <xdr:col>77</xdr:col>
      <xdr:colOff>95250</xdr:colOff>
      <xdr:row>84</xdr:row>
      <xdr:rowOff>116205</xdr:rowOff>
    </xdr:to>
    <xdr:sp macro="" textlink="">
      <xdr:nvSpPr>
        <xdr:cNvPr id="261" name="フローチャート: 判断 260"/>
        <xdr:cNvSpPr/>
      </xdr:nvSpPr>
      <xdr:spPr>
        <a:xfrm>
          <a:off x="16129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100965</xdr:rowOff>
    </xdr:from>
    <xdr:ext cx="736600" cy="248285"/>
    <xdr:sp macro="" textlink="">
      <xdr:nvSpPr>
        <xdr:cNvPr id="262" name="テキスト ボックス 261"/>
        <xdr:cNvSpPr txBox="1"/>
      </xdr:nvSpPr>
      <xdr:spPr>
        <a:xfrm>
          <a:off x="15798800" y="145027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80645</xdr:rowOff>
    </xdr:from>
    <xdr:to xmlns:xdr="http://schemas.openxmlformats.org/drawingml/2006/spreadsheetDrawing">
      <xdr:col>72</xdr:col>
      <xdr:colOff>203200</xdr:colOff>
      <xdr:row>82</xdr:row>
      <xdr:rowOff>114935</xdr:rowOff>
    </xdr:to>
    <xdr:cxnSp macro="">
      <xdr:nvCxnSpPr>
        <xdr:cNvPr id="263" name="直線コネクタ 262"/>
        <xdr:cNvCxnSpPr/>
      </xdr:nvCxnSpPr>
      <xdr:spPr>
        <a:xfrm>
          <a:off x="14401800" y="141395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14605</xdr:rowOff>
    </xdr:from>
    <xdr:to xmlns:xdr="http://schemas.openxmlformats.org/drawingml/2006/spreadsheetDrawing">
      <xdr:col>73</xdr:col>
      <xdr:colOff>44450</xdr:colOff>
      <xdr:row>84</xdr:row>
      <xdr:rowOff>116205</xdr:rowOff>
    </xdr:to>
    <xdr:sp macro="" textlink="">
      <xdr:nvSpPr>
        <xdr:cNvPr id="264" name="フローチャート: 判断 263"/>
        <xdr:cNvSpPr/>
      </xdr:nvSpPr>
      <xdr:spPr>
        <a:xfrm>
          <a:off x="15240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100965</xdr:rowOff>
    </xdr:from>
    <xdr:ext cx="762000" cy="248285"/>
    <xdr:sp macro="" textlink="">
      <xdr:nvSpPr>
        <xdr:cNvPr id="265" name="テキスト ボックス 264"/>
        <xdr:cNvSpPr txBox="1"/>
      </xdr:nvSpPr>
      <xdr:spPr>
        <a:xfrm>
          <a:off x="14909800" y="14502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80645</xdr:rowOff>
    </xdr:from>
    <xdr:to xmlns:xdr="http://schemas.openxmlformats.org/drawingml/2006/spreadsheetDrawing">
      <xdr:col>68</xdr:col>
      <xdr:colOff>152400</xdr:colOff>
      <xdr:row>82</xdr:row>
      <xdr:rowOff>149860</xdr:rowOff>
    </xdr:to>
    <xdr:cxnSp macro="">
      <xdr:nvCxnSpPr>
        <xdr:cNvPr id="266" name="直線コネクタ 265"/>
        <xdr:cNvCxnSpPr/>
      </xdr:nvCxnSpPr>
      <xdr:spPr>
        <a:xfrm flipV="1">
          <a:off x="13512800" y="1413954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48260</xdr:rowOff>
    </xdr:from>
    <xdr:to xmlns:xdr="http://schemas.openxmlformats.org/drawingml/2006/spreadsheetDrawing">
      <xdr:col>68</xdr:col>
      <xdr:colOff>203200</xdr:colOff>
      <xdr:row>83</xdr:row>
      <xdr:rowOff>149860</xdr:rowOff>
    </xdr:to>
    <xdr:sp macro="" textlink="">
      <xdr:nvSpPr>
        <xdr:cNvPr id="267" name="フローチャート: 判断 266"/>
        <xdr:cNvSpPr/>
      </xdr:nvSpPr>
      <xdr:spPr>
        <a:xfrm>
          <a:off x="14351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134620</xdr:rowOff>
    </xdr:from>
    <xdr:ext cx="762000" cy="248920"/>
    <xdr:sp macro="" textlink="">
      <xdr:nvSpPr>
        <xdr:cNvPr id="268" name="テキスト ボックス 267"/>
        <xdr:cNvSpPr txBox="1"/>
      </xdr:nvSpPr>
      <xdr:spPr>
        <a:xfrm>
          <a:off x="14020800" y="143649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13335</xdr:rowOff>
    </xdr:from>
    <xdr:to xmlns:xdr="http://schemas.openxmlformats.org/drawingml/2006/spreadsheetDrawing">
      <xdr:col>64</xdr:col>
      <xdr:colOff>152400</xdr:colOff>
      <xdr:row>83</xdr:row>
      <xdr:rowOff>114935</xdr:rowOff>
    </xdr:to>
    <xdr:sp macro="" textlink="">
      <xdr:nvSpPr>
        <xdr:cNvPr id="269" name="フローチャート: 判断 268"/>
        <xdr:cNvSpPr/>
      </xdr:nvSpPr>
      <xdr:spPr>
        <a:xfrm>
          <a:off x="134620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99695</xdr:rowOff>
    </xdr:from>
    <xdr:ext cx="762000" cy="249555"/>
    <xdr:sp macro="" textlink="">
      <xdr:nvSpPr>
        <xdr:cNvPr id="270" name="テキスト ボックス 269"/>
        <xdr:cNvSpPr txBox="1"/>
      </xdr:nvSpPr>
      <xdr:spPr>
        <a:xfrm>
          <a:off x="13131800" y="14330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81</xdr:row>
      <xdr:rowOff>132715</xdr:rowOff>
    </xdr:from>
    <xdr:to xmlns:xdr="http://schemas.openxmlformats.org/drawingml/2006/spreadsheetDrawing">
      <xdr:col>81</xdr:col>
      <xdr:colOff>95250</xdr:colOff>
      <xdr:row>82</xdr:row>
      <xdr:rowOff>63500</xdr:rowOff>
    </xdr:to>
    <xdr:sp macro="" textlink="">
      <xdr:nvSpPr>
        <xdr:cNvPr id="276" name="楕円 275"/>
        <xdr:cNvSpPr/>
      </xdr:nvSpPr>
      <xdr:spPr>
        <a:xfrm>
          <a:off x="16967200" y="14020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149225</xdr:rowOff>
    </xdr:from>
    <xdr:ext cx="762000" cy="259080"/>
    <xdr:sp macro="" textlink="">
      <xdr:nvSpPr>
        <xdr:cNvPr id="277" name="給与水準   （国との比較）該当値テキスト"/>
        <xdr:cNvSpPr txBox="1"/>
      </xdr:nvSpPr>
      <xdr:spPr>
        <a:xfrm>
          <a:off x="17106900" y="1386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46990</xdr:rowOff>
    </xdr:from>
    <xdr:to xmlns:xdr="http://schemas.openxmlformats.org/drawingml/2006/spreadsheetDrawing">
      <xdr:col>77</xdr:col>
      <xdr:colOff>95250</xdr:colOff>
      <xdr:row>82</xdr:row>
      <xdr:rowOff>148590</xdr:rowOff>
    </xdr:to>
    <xdr:sp macro="" textlink="">
      <xdr:nvSpPr>
        <xdr:cNvPr id="278" name="楕円 277"/>
        <xdr:cNvSpPr/>
      </xdr:nvSpPr>
      <xdr:spPr>
        <a:xfrm>
          <a:off x="16129000" y="141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158750</xdr:rowOff>
    </xdr:from>
    <xdr:ext cx="736600" cy="259080"/>
    <xdr:sp macro="" textlink="">
      <xdr:nvSpPr>
        <xdr:cNvPr id="279" name="テキスト ボックス 278"/>
        <xdr:cNvSpPr txBox="1"/>
      </xdr:nvSpPr>
      <xdr:spPr>
        <a:xfrm>
          <a:off x="15798800" y="13874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64135</xdr:rowOff>
    </xdr:from>
    <xdr:to xmlns:xdr="http://schemas.openxmlformats.org/drawingml/2006/spreadsheetDrawing">
      <xdr:col>73</xdr:col>
      <xdr:colOff>44450</xdr:colOff>
      <xdr:row>82</xdr:row>
      <xdr:rowOff>166370</xdr:rowOff>
    </xdr:to>
    <xdr:sp macro="" textlink="">
      <xdr:nvSpPr>
        <xdr:cNvPr id="280" name="楕円 279"/>
        <xdr:cNvSpPr/>
      </xdr:nvSpPr>
      <xdr:spPr>
        <a:xfrm>
          <a:off x="152400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4445</xdr:rowOff>
    </xdr:from>
    <xdr:ext cx="762000" cy="259080"/>
    <xdr:sp macro="" textlink="">
      <xdr:nvSpPr>
        <xdr:cNvPr id="281" name="テキスト ボックス 280"/>
        <xdr:cNvSpPr txBox="1"/>
      </xdr:nvSpPr>
      <xdr:spPr>
        <a:xfrm>
          <a:off x="14909800" y="1389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29845</xdr:rowOff>
    </xdr:from>
    <xdr:to xmlns:xdr="http://schemas.openxmlformats.org/drawingml/2006/spreadsheetDrawing">
      <xdr:col>68</xdr:col>
      <xdr:colOff>203200</xdr:colOff>
      <xdr:row>82</xdr:row>
      <xdr:rowOff>132080</xdr:rowOff>
    </xdr:to>
    <xdr:sp macro="" textlink="">
      <xdr:nvSpPr>
        <xdr:cNvPr id="282" name="楕円 281"/>
        <xdr:cNvSpPr/>
      </xdr:nvSpPr>
      <xdr:spPr>
        <a:xfrm>
          <a:off x="14351000" y="14088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141605</xdr:rowOff>
    </xdr:from>
    <xdr:ext cx="762000" cy="259080"/>
    <xdr:sp macro="" textlink="">
      <xdr:nvSpPr>
        <xdr:cNvPr id="283" name="テキスト ボックス 282"/>
        <xdr:cNvSpPr txBox="1"/>
      </xdr:nvSpPr>
      <xdr:spPr>
        <a:xfrm>
          <a:off x="14020800" y="13857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99060</xdr:rowOff>
    </xdr:from>
    <xdr:to xmlns:xdr="http://schemas.openxmlformats.org/drawingml/2006/spreadsheetDrawing">
      <xdr:col>64</xdr:col>
      <xdr:colOff>152400</xdr:colOff>
      <xdr:row>83</xdr:row>
      <xdr:rowOff>29210</xdr:rowOff>
    </xdr:to>
    <xdr:sp macro="" textlink="">
      <xdr:nvSpPr>
        <xdr:cNvPr id="284" name="楕円 283"/>
        <xdr:cNvSpPr/>
      </xdr:nvSpPr>
      <xdr:spPr>
        <a:xfrm>
          <a:off x="13462000" y="141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39370</xdr:rowOff>
    </xdr:from>
    <xdr:ext cx="762000" cy="259080"/>
    <xdr:sp macro="" textlink="">
      <xdr:nvSpPr>
        <xdr:cNvPr id="285" name="テキスト ボックス 284"/>
        <xdr:cNvSpPr txBox="1"/>
      </xdr:nvSpPr>
      <xdr:spPr>
        <a:xfrm>
          <a:off x="13131800" y="1392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9570" cy="353060"/>
    <xdr:sp macro="" textlink="">
      <xdr:nvSpPr>
        <xdr:cNvPr id="288" name="テキスト ボックス 287"/>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[11.94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人当たりの職員数は、前年度より</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0.29</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人減少しました。</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令和5年度に若年層の退職が多くあり、職員数が減少し193人となったことが要因です。</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類似団体平均と比較すると2.01人多い水準となっています。これは、こども園などの施設を直</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営で行っていることが主な要因で、行政サービスの提供方法の差異によるものです。民間で実施する方がより良いサービスとなる業務は、民間に委託することを積極的に検討することが必要です。また、今後、まちの人口及び生産年齢人口の減少が見込まれる中、より少ない職員でも業務を遂行するため、DXや共同事務などの検討を積極的に行う必要があります。</a:t>
          </a:r>
          <a:endParaRPr kumimoji="1" lang="ja-JP" altLang="en-US" sz="125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8920"/>
    <xdr:sp macro="" textlink="">
      <xdr:nvSpPr>
        <xdr:cNvPr id="311" name="テキスト ボックス 310"/>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3" name="テキスト ボックス 312"/>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144145</xdr:rowOff>
    </xdr:from>
    <xdr:to xmlns:xdr="http://schemas.openxmlformats.org/drawingml/2006/spreadsheetDrawing">
      <xdr:col>81</xdr:col>
      <xdr:colOff>44450</xdr:colOff>
      <xdr:row>66</xdr:row>
      <xdr:rowOff>123825</xdr:rowOff>
    </xdr:to>
    <xdr:cxnSp macro="">
      <xdr:nvCxnSpPr>
        <xdr:cNvPr id="317" name="直線コネクタ 316"/>
        <xdr:cNvCxnSpPr/>
      </xdr:nvCxnSpPr>
      <xdr:spPr>
        <a:xfrm flipV="1">
          <a:off x="17018000" y="1008824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95885</xdr:rowOff>
    </xdr:from>
    <xdr:ext cx="762000" cy="259080"/>
    <xdr:sp macro="" textlink="">
      <xdr:nvSpPr>
        <xdr:cNvPr id="318" name="定員管理の状況最小値テキスト"/>
        <xdr:cNvSpPr txBox="1"/>
      </xdr:nvSpPr>
      <xdr:spPr>
        <a:xfrm>
          <a:off x="17106900" y="11411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123825</xdr:rowOff>
    </xdr:from>
    <xdr:to xmlns:xdr="http://schemas.openxmlformats.org/drawingml/2006/spreadsheetDrawing">
      <xdr:col>81</xdr:col>
      <xdr:colOff>133350</xdr:colOff>
      <xdr:row>66</xdr:row>
      <xdr:rowOff>123825</xdr:rowOff>
    </xdr:to>
    <xdr:cxnSp macro="">
      <xdr:nvCxnSpPr>
        <xdr:cNvPr id="319" name="直線コネクタ 318"/>
        <xdr:cNvCxnSpPr/>
      </xdr:nvCxnSpPr>
      <xdr:spPr>
        <a:xfrm>
          <a:off x="16929100" y="1143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59055</xdr:rowOff>
    </xdr:from>
    <xdr:ext cx="762000" cy="259080"/>
    <xdr:sp macro="" textlink="">
      <xdr:nvSpPr>
        <xdr:cNvPr id="320" name="定員管理の状況最大値テキスト"/>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144145</xdr:rowOff>
    </xdr:from>
    <xdr:to xmlns:xdr="http://schemas.openxmlformats.org/drawingml/2006/spreadsheetDrawing">
      <xdr:col>81</xdr:col>
      <xdr:colOff>133350</xdr:colOff>
      <xdr:row>58</xdr:row>
      <xdr:rowOff>144145</xdr:rowOff>
    </xdr:to>
    <xdr:cxnSp macro="">
      <xdr:nvCxnSpPr>
        <xdr:cNvPr id="321" name="直線コネクタ 320"/>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155575</xdr:rowOff>
    </xdr:from>
    <xdr:to xmlns:xdr="http://schemas.openxmlformats.org/drawingml/2006/spreadsheetDrawing">
      <xdr:col>81</xdr:col>
      <xdr:colOff>44450</xdr:colOff>
      <xdr:row>64</xdr:row>
      <xdr:rowOff>34290</xdr:rowOff>
    </xdr:to>
    <xdr:cxnSp macro="">
      <xdr:nvCxnSpPr>
        <xdr:cNvPr id="322" name="直線コネクタ 321"/>
        <xdr:cNvCxnSpPr/>
      </xdr:nvCxnSpPr>
      <xdr:spPr>
        <a:xfrm flipV="1">
          <a:off x="16179800" y="109569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118110</xdr:rowOff>
    </xdr:from>
    <xdr:ext cx="762000" cy="259080"/>
    <xdr:sp macro="" textlink="">
      <xdr:nvSpPr>
        <xdr:cNvPr id="323" name="定員管理の状況平均値テキスト"/>
        <xdr:cNvSpPr txBox="1"/>
      </xdr:nvSpPr>
      <xdr:spPr>
        <a:xfrm>
          <a:off x="17106900" y="10405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101600</xdr:rowOff>
    </xdr:from>
    <xdr:to xmlns:xdr="http://schemas.openxmlformats.org/drawingml/2006/spreadsheetDrawing">
      <xdr:col>81</xdr:col>
      <xdr:colOff>95250</xdr:colOff>
      <xdr:row>62</xdr:row>
      <xdr:rowOff>31750</xdr:rowOff>
    </xdr:to>
    <xdr:sp macro="" textlink="">
      <xdr:nvSpPr>
        <xdr:cNvPr id="324" name="フローチャート: 判断 323"/>
        <xdr:cNvSpPr/>
      </xdr:nvSpPr>
      <xdr:spPr>
        <a:xfrm>
          <a:off x="169672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160655</xdr:rowOff>
    </xdr:from>
    <xdr:to xmlns:xdr="http://schemas.openxmlformats.org/drawingml/2006/spreadsheetDrawing">
      <xdr:col>77</xdr:col>
      <xdr:colOff>44450</xdr:colOff>
      <xdr:row>64</xdr:row>
      <xdr:rowOff>34290</xdr:rowOff>
    </xdr:to>
    <xdr:cxnSp macro="">
      <xdr:nvCxnSpPr>
        <xdr:cNvPr id="325" name="直線コネクタ 324"/>
        <xdr:cNvCxnSpPr/>
      </xdr:nvCxnSpPr>
      <xdr:spPr>
        <a:xfrm>
          <a:off x="15290800" y="1096200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99695</xdr:rowOff>
    </xdr:from>
    <xdr:to xmlns:xdr="http://schemas.openxmlformats.org/drawingml/2006/spreadsheetDrawing">
      <xdr:col>77</xdr:col>
      <xdr:colOff>95250</xdr:colOff>
      <xdr:row>62</xdr:row>
      <xdr:rowOff>29845</xdr:rowOff>
    </xdr:to>
    <xdr:sp macro="" textlink="">
      <xdr:nvSpPr>
        <xdr:cNvPr id="326" name="フローチャート: 判断 325"/>
        <xdr:cNvSpPr/>
      </xdr:nvSpPr>
      <xdr:spPr>
        <a:xfrm>
          <a:off x="16129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40640</xdr:rowOff>
    </xdr:from>
    <xdr:ext cx="736600" cy="251460"/>
    <xdr:sp macro="" textlink="">
      <xdr:nvSpPr>
        <xdr:cNvPr id="327" name="テキスト ボックス 326"/>
        <xdr:cNvSpPr txBox="1"/>
      </xdr:nvSpPr>
      <xdr:spPr>
        <a:xfrm>
          <a:off x="15798800" y="103276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123190</xdr:rowOff>
    </xdr:from>
    <xdr:to xmlns:xdr="http://schemas.openxmlformats.org/drawingml/2006/spreadsheetDrawing">
      <xdr:col>72</xdr:col>
      <xdr:colOff>203200</xdr:colOff>
      <xdr:row>63</xdr:row>
      <xdr:rowOff>160655</xdr:rowOff>
    </xdr:to>
    <xdr:cxnSp macro="">
      <xdr:nvCxnSpPr>
        <xdr:cNvPr id="328" name="直線コネクタ 327"/>
        <xdr:cNvCxnSpPr/>
      </xdr:nvCxnSpPr>
      <xdr:spPr>
        <a:xfrm>
          <a:off x="14401800" y="109245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61595</xdr:rowOff>
    </xdr:from>
    <xdr:to xmlns:xdr="http://schemas.openxmlformats.org/drawingml/2006/spreadsheetDrawing">
      <xdr:col>73</xdr:col>
      <xdr:colOff>44450</xdr:colOff>
      <xdr:row>61</xdr:row>
      <xdr:rowOff>163195</xdr:rowOff>
    </xdr:to>
    <xdr:sp macro="" textlink="">
      <xdr:nvSpPr>
        <xdr:cNvPr id="329" name="フローチャート: 判断 328"/>
        <xdr:cNvSpPr/>
      </xdr:nvSpPr>
      <xdr:spPr>
        <a:xfrm>
          <a:off x="15240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1905</xdr:rowOff>
    </xdr:from>
    <xdr:ext cx="762000" cy="259080"/>
    <xdr:sp macro="" textlink="">
      <xdr:nvSpPr>
        <xdr:cNvPr id="330" name="テキスト ボックス 329"/>
        <xdr:cNvSpPr txBox="1"/>
      </xdr:nvSpPr>
      <xdr:spPr>
        <a:xfrm>
          <a:off x="149098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123190</xdr:rowOff>
    </xdr:from>
    <xdr:to xmlns:xdr="http://schemas.openxmlformats.org/drawingml/2006/spreadsheetDrawing">
      <xdr:col>68</xdr:col>
      <xdr:colOff>152400</xdr:colOff>
      <xdr:row>63</xdr:row>
      <xdr:rowOff>143510</xdr:rowOff>
    </xdr:to>
    <xdr:cxnSp macro="">
      <xdr:nvCxnSpPr>
        <xdr:cNvPr id="331" name="直線コネクタ 330"/>
        <xdr:cNvCxnSpPr/>
      </xdr:nvCxnSpPr>
      <xdr:spPr>
        <a:xfrm flipV="1">
          <a:off x="13512800" y="109245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159385</xdr:rowOff>
    </xdr:from>
    <xdr:to xmlns:xdr="http://schemas.openxmlformats.org/drawingml/2006/spreadsheetDrawing">
      <xdr:col>68</xdr:col>
      <xdr:colOff>203200</xdr:colOff>
      <xdr:row>63</xdr:row>
      <xdr:rowOff>89535</xdr:rowOff>
    </xdr:to>
    <xdr:sp macro="" textlink="">
      <xdr:nvSpPr>
        <xdr:cNvPr id="332" name="フローチャート: 判断 331"/>
        <xdr:cNvSpPr/>
      </xdr:nvSpPr>
      <xdr:spPr>
        <a:xfrm>
          <a:off x="143510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99695</xdr:rowOff>
    </xdr:from>
    <xdr:ext cx="762000" cy="249555"/>
    <xdr:sp macro="" textlink="">
      <xdr:nvSpPr>
        <xdr:cNvPr id="333" name="テキスト ボックス 332"/>
        <xdr:cNvSpPr txBox="1"/>
      </xdr:nvSpPr>
      <xdr:spPr>
        <a:xfrm>
          <a:off x="14020800" y="105581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153670</xdr:rowOff>
    </xdr:from>
    <xdr:to xmlns:xdr="http://schemas.openxmlformats.org/drawingml/2006/spreadsheetDrawing">
      <xdr:col>64</xdr:col>
      <xdr:colOff>152400</xdr:colOff>
      <xdr:row>63</xdr:row>
      <xdr:rowOff>83820</xdr:rowOff>
    </xdr:to>
    <xdr:sp macro="" textlink="">
      <xdr:nvSpPr>
        <xdr:cNvPr id="334" name="フローチャート: 判断 333"/>
        <xdr:cNvSpPr/>
      </xdr:nvSpPr>
      <xdr:spPr>
        <a:xfrm>
          <a:off x="134620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93980</xdr:rowOff>
    </xdr:from>
    <xdr:ext cx="762000" cy="259080"/>
    <xdr:sp macro="" textlink="">
      <xdr:nvSpPr>
        <xdr:cNvPr id="335" name="テキスト ボックス 334"/>
        <xdr:cNvSpPr txBox="1"/>
      </xdr:nvSpPr>
      <xdr:spPr>
        <a:xfrm>
          <a:off x="13131800" y="10552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6" name="テキスト ボックス 335"/>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7" name="テキスト ボックス 336"/>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8" name="テキスト ボックス 337"/>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9" name="テキスト ボックス 338"/>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40" name="テキスト ボックス 339"/>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104775</xdr:rowOff>
    </xdr:from>
    <xdr:to xmlns:xdr="http://schemas.openxmlformats.org/drawingml/2006/spreadsheetDrawing">
      <xdr:col>81</xdr:col>
      <xdr:colOff>95250</xdr:colOff>
      <xdr:row>64</xdr:row>
      <xdr:rowOff>34925</xdr:rowOff>
    </xdr:to>
    <xdr:sp macro="" textlink="">
      <xdr:nvSpPr>
        <xdr:cNvPr id="341" name="楕円 340"/>
        <xdr:cNvSpPr/>
      </xdr:nvSpPr>
      <xdr:spPr>
        <a:xfrm>
          <a:off x="16967200" y="1090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76835</xdr:rowOff>
    </xdr:from>
    <xdr:ext cx="762000" cy="249555"/>
    <xdr:sp macro="" textlink="">
      <xdr:nvSpPr>
        <xdr:cNvPr id="342" name="定員管理の状況該当値テキスト"/>
        <xdr:cNvSpPr txBox="1"/>
      </xdr:nvSpPr>
      <xdr:spPr>
        <a:xfrm>
          <a:off x="17106900" y="108781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154940</xdr:rowOff>
    </xdr:from>
    <xdr:to xmlns:xdr="http://schemas.openxmlformats.org/drawingml/2006/spreadsheetDrawing">
      <xdr:col>77</xdr:col>
      <xdr:colOff>95250</xdr:colOff>
      <xdr:row>64</xdr:row>
      <xdr:rowOff>85090</xdr:rowOff>
    </xdr:to>
    <xdr:sp macro="" textlink="">
      <xdr:nvSpPr>
        <xdr:cNvPr id="343" name="楕円 342"/>
        <xdr:cNvSpPr/>
      </xdr:nvSpPr>
      <xdr:spPr>
        <a:xfrm>
          <a:off x="161290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69850</xdr:rowOff>
    </xdr:from>
    <xdr:ext cx="736600" cy="259080"/>
    <xdr:sp macro="" textlink="">
      <xdr:nvSpPr>
        <xdr:cNvPr id="344" name="テキスト ボックス 343"/>
        <xdr:cNvSpPr txBox="1"/>
      </xdr:nvSpPr>
      <xdr:spPr>
        <a:xfrm>
          <a:off x="15798800" y="11042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109855</xdr:rowOff>
    </xdr:from>
    <xdr:to xmlns:xdr="http://schemas.openxmlformats.org/drawingml/2006/spreadsheetDrawing">
      <xdr:col>73</xdr:col>
      <xdr:colOff>44450</xdr:colOff>
      <xdr:row>64</xdr:row>
      <xdr:rowOff>40640</xdr:rowOff>
    </xdr:to>
    <xdr:sp macro="" textlink="">
      <xdr:nvSpPr>
        <xdr:cNvPr id="345" name="楕円 344"/>
        <xdr:cNvSpPr/>
      </xdr:nvSpPr>
      <xdr:spPr>
        <a:xfrm>
          <a:off x="152400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24765</xdr:rowOff>
    </xdr:from>
    <xdr:ext cx="762000" cy="259080"/>
    <xdr:sp macro="" textlink="">
      <xdr:nvSpPr>
        <xdr:cNvPr id="346" name="テキスト ボックス 345"/>
        <xdr:cNvSpPr txBox="1"/>
      </xdr:nvSpPr>
      <xdr:spPr>
        <a:xfrm>
          <a:off x="14909800" y="1099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72390</xdr:rowOff>
    </xdr:from>
    <xdr:to xmlns:xdr="http://schemas.openxmlformats.org/drawingml/2006/spreadsheetDrawing">
      <xdr:col>68</xdr:col>
      <xdr:colOff>203200</xdr:colOff>
      <xdr:row>64</xdr:row>
      <xdr:rowOff>2540</xdr:rowOff>
    </xdr:to>
    <xdr:sp macro="" textlink="">
      <xdr:nvSpPr>
        <xdr:cNvPr id="347" name="楕円 346"/>
        <xdr:cNvSpPr/>
      </xdr:nvSpPr>
      <xdr:spPr>
        <a:xfrm>
          <a:off x="14351000" y="108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158750</xdr:rowOff>
    </xdr:from>
    <xdr:ext cx="762000" cy="259080"/>
    <xdr:sp macro="" textlink="">
      <xdr:nvSpPr>
        <xdr:cNvPr id="348" name="テキスト ボックス 347"/>
        <xdr:cNvSpPr txBox="1"/>
      </xdr:nvSpPr>
      <xdr:spPr>
        <a:xfrm>
          <a:off x="14020800" y="1096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92710</xdr:rowOff>
    </xdr:from>
    <xdr:to xmlns:xdr="http://schemas.openxmlformats.org/drawingml/2006/spreadsheetDrawing">
      <xdr:col>64</xdr:col>
      <xdr:colOff>152400</xdr:colOff>
      <xdr:row>64</xdr:row>
      <xdr:rowOff>22860</xdr:rowOff>
    </xdr:to>
    <xdr:sp macro="" textlink="">
      <xdr:nvSpPr>
        <xdr:cNvPr id="349" name="楕円 348"/>
        <xdr:cNvSpPr/>
      </xdr:nvSpPr>
      <xdr:spPr>
        <a:xfrm>
          <a:off x="134620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7620</xdr:rowOff>
    </xdr:from>
    <xdr:ext cx="762000" cy="250190"/>
    <xdr:sp macro="" textlink="">
      <xdr:nvSpPr>
        <xdr:cNvPr id="350" name="テキスト ボックス 349"/>
        <xdr:cNvSpPr txBox="1"/>
      </xdr:nvSpPr>
      <xdr:spPr>
        <a:xfrm>
          <a:off x="13131800" y="109804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9570" cy="358775"/>
    <xdr:sp macro="" textlink="">
      <xdr:nvSpPr>
        <xdr:cNvPr id="353" name="テキスト ボックス 352"/>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は、公債費及び公債費に準じる繰出金などの標準財政規模に占める割合で示したもので、この比率が高いほど毎年度の予算に占める公債費が大きくなることから、住民サービスに影響を及ぼします。本年度は、前年度に対して0.6ポイント改善しました。平成30年度以降、普通建設事業費の抑制による新たな地方債の発行を抑制するとともに、繰上償還により後年度の公債費が減少してきたことによるものです。類似団体に比べ4.3ポイント高いため、引き続き繰上償還の実施などにより後年度の公債費及び将来負担の縮減を行っていくことが必要です。</a:t>
          </a:r>
          <a:endParaRPr kumimoji="1" lang="ja-JP" altLang="en-US" sz="125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285"/>
    <xdr:sp macro="" textlink="">
      <xdr:nvSpPr>
        <xdr:cNvPr id="370" name="テキスト ボックス 369"/>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2" name="テキスト ボックス 371"/>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4" name="テキスト ボックス 373"/>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86360</xdr:rowOff>
    </xdr:from>
    <xdr:to xmlns:xdr="http://schemas.openxmlformats.org/drawingml/2006/spreadsheetDrawing">
      <xdr:col>81</xdr:col>
      <xdr:colOff>44450</xdr:colOff>
      <xdr:row>45</xdr:row>
      <xdr:rowOff>9525</xdr:rowOff>
    </xdr:to>
    <xdr:cxnSp macro="">
      <xdr:nvCxnSpPr>
        <xdr:cNvPr id="378" name="直線コネクタ 377"/>
        <xdr:cNvCxnSpPr/>
      </xdr:nvCxnSpPr>
      <xdr:spPr>
        <a:xfrm flipV="1">
          <a:off x="17018000" y="6430010"/>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153035</xdr:rowOff>
    </xdr:from>
    <xdr:ext cx="762000" cy="259080"/>
    <xdr:sp macro="" textlink="">
      <xdr:nvSpPr>
        <xdr:cNvPr id="379" name="公債費負担の状況最小値テキスト"/>
        <xdr:cNvSpPr txBox="1"/>
      </xdr:nvSpPr>
      <xdr:spPr>
        <a:xfrm>
          <a:off x="17106900" y="7696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9525</xdr:rowOff>
    </xdr:from>
    <xdr:to xmlns:xdr="http://schemas.openxmlformats.org/drawingml/2006/spreadsheetDrawing">
      <xdr:col>81</xdr:col>
      <xdr:colOff>133350</xdr:colOff>
      <xdr:row>45</xdr:row>
      <xdr:rowOff>9525</xdr:rowOff>
    </xdr:to>
    <xdr:cxnSp macro="">
      <xdr:nvCxnSpPr>
        <xdr:cNvPr id="380" name="直線コネクタ 379"/>
        <xdr:cNvCxnSpPr/>
      </xdr:nvCxnSpPr>
      <xdr:spPr>
        <a:xfrm>
          <a:off x="16929100" y="772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1270</xdr:rowOff>
    </xdr:from>
    <xdr:ext cx="762000" cy="259080"/>
    <xdr:sp macro="" textlink="">
      <xdr:nvSpPr>
        <xdr:cNvPr id="381" name="公債費負担の状況最大値テキスト"/>
        <xdr:cNvSpPr txBox="1"/>
      </xdr:nvSpPr>
      <xdr:spPr>
        <a:xfrm>
          <a:off x="17106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86360</xdr:rowOff>
    </xdr:from>
    <xdr:to xmlns:xdr="http://schemas.openxmlformats.org/drawingml/2006/spreadsheetDrawing">
      <xdr:col>81</xdr:col>
      <xdr:colOff>133350</xdr:colOff>
      <xdr:row>37</xdr:row>
      <xdr:rowOff>86360</xdr:rowOff>
    </xdr:to>
    <xdr:cxnSp macro="">
      <xdr:nvCxnSpPr>
        <xdr:cNvPr id="382" name="直線コネクタ 381"/>
        <xdr:cNvCxnSpPr/>
      </xdr:nvCxnSpPr>
      <xdr:spPr>
        <a:xfrm>
          <a:off x="16929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29210</xdr:rowOff>
    </xdr:from>
    <xdr:to xmlns:xdr="http://schemas.openxmlformats.org/drawingml/2006/spreadsheetDrawing">
      <xdr:col>81</xdr:col>
      <xdr:colOff>44450</xdr:colOff>
      <xdr:row>44</xdr:row>
      <xdr:rowOff>76835</xdr:rowOff>
    </xdr:to>
    <xdr:cxnSp macro="">
      <xdr:nvCxnSpPr>
        <xdr:cNvPr id="383" name="直線コネクタ 382"/>
        <xdr:cNvCxnSpPr/>
      </xdr:nvCxnSpPr>
      <xdr:spPr>
        <a:xfrm flipV="1">
          <a:off x="16179800" y="757301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162560</xdr:rowOff>
    </xdr:from>
    <xdr:ext cx="762000" cy="259080"/>
    <xdr:sp macro="" textlink="">
      <xdr:nvSpPr>
        <xdr:cNvPr id="384" name="公債費負担の状況平均値テキスト"/>
        <xdr:cNvSpPr txBox="1"/>
      </xdr:nvSpPr>
      <xdr:spPr>
        <a:xfrm>
          <a:off x="17106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146050</xdr:rowOff>
    </xdr:from>
    <xdr:to xmlns:xdr="http://schemas.openxmlformats.org/drawingml/2006/spreadsheetDrawing">
      <xdr:col>81</xdr:col>
      <xdr:colOff>95250</xdr:colOff>
      <xdr:row>42</xdr:row>
      <xdr:rowOff>76200</xdr:rowOff>
    </xdr:to>
    <xdr:sp macro="" textlink="">
      <xdr:nvSpPr>
        <xdr:cNvPr id="385" name="フローチャート: 判断 384"/>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76835</xdr:rowOff>
    </xdr:from>
    <xdr:to xmlns:xdr="http://schemas.openxmlformats.org/drawingml/2006/spreadsheetDrawing">
      <xdr:col>77</xdr:col>
      <xdr:colOff>44450</xdr:colOff>
      <xdr:row>44</xdr:row>
      <xdr:rowOff>140970</xdr:rowOff>
    </xdr:to>
    <xdr:cxnSp macro="">
      <xdr:nvCxnSpPr>
        <xdr:cNvPr id="386" name="直線コネクタ 385"/>
        <xdr:cNvCxnSpPr/>
      </xdr:nvCxnSpPr>
      <xdr:spPr>
        <a:xfrm flipV="1">
          <a:off x="15290800" y="76206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146050</xdr:rowOff>
    </xdr:from>
    <xdr:to xmlns:xdr="http://schemas.openxmlformats.org/drawingml/2006/spreadsheetDrawing">
      <xdr:col>77</xdr:col>
      <xdr:colOff>95250</xdr:colOff>
      <xdr:row>42</xdr:row>
      <xdr:rowOff>76200</xdr:rowOff>
    </xdr:to>
    <xdr:sp macro="" textlink="">
      <xdr:nvSpPr>
        <xdr:cNvPr id="387" name="フローチャート: 判断 386"/>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86360</xdr:rowOff>
    </xdr:from>
    <xdr:ext cx="736600" cy="251460"/>
    <xdr:sp macro="" textlink="">
      <xdr:nvSpPr>
        <xdr:cNvPr id="388" name="テキスト ボックス 387"/>
        <xdr:cNvSpPr txBox="1"/>
      </xdr:nvSpPr>
      <xdr:spPr>
        <a:xfrm>
          <a:off x="15798800" y="69443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140970</xdr:rowOff>
    </xdr:from>
    <xdr:to xmlns:xdr="http://schemas.openxmlformats.org/drawingml/2006/spreadsheetDrawing">
      <xdr:col>72</xdr:col>
      <xdr:colOff>203200</xdr:colOff>
      <xdr:row>45</xdr:row>
      <xdr:rowOff>17780</xdr:rowOff>
    </xdr:to>
    <xdr:cxnSp macro="">
      <xdr:nvCxnSpPr>
        <xdr:cNvPr id="389" name="直線コネクタ 388"/>
        <xdr:cNvCxnSpPr/>
      </xdr:nvCxnSpPr>
      <xdr:spPr>
        <a:xfrm flipV="1">
          <a:off x="14401800" y="76847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146050</xdr:rowOff>
    </xdr:from>
    <xdr:to xmlns:xdr="http://schemas.openxmlformats.org/drawingml/2006/spreadsheetDrawing">
      <xdr:col>73</xdr:col>
      <xdr:colOff>44450</xdr:colOff>
      <xdr:row>42</xdr:row>
      <xdr:rowOff>76200</xdr:rowOff>
    </xdr:to>
    <xdr:sp macro="" textlink="">
      <xdr:nvSpPr>
        <xdr:cNvPr id="390" name="フローチャート: 判断 38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86360</xdr:rowOff>
    </xdr:from>
    <xdr:ext cx="762000" cy="251460"/>
    <xdr:sp macro="" textlink="">
      <xdr:nvSpPr>
        <xdr:cNvPr id="391" name="テキスト ボックス 390"/>
        <xdr:cNvSpPr txBox="1"/>
      </xdr:nvSpPr>
      <xdr:spPr>
        <a:xfrm>
          <a:off x="14909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45</xdr:row>
      <xdr:rowOff>9525</xdr:rowOff>
    </xdr:from>
    <xdr:to xmlns:xdr="http://schemas.openxmlformats.org/drawingml/2006/spreadsheetDrawing">
      <xdr:col>68</xdr:col>
      <xdr:colOff>152400</xdr:colOff>
      <xdr:row>45</xdr:row>
      <xdr:rowOff>17780</xdr:rowOff>
    </xdr:to>
    <xdr:cxnSp macro="">
      <xdr:nvCxnSpPr>
        <xdr:cNvPr id="392" name="直線コネクタ 391"/>
        <xdr:cNvCxnSpPr/>
      </xdr:nvCxnSpPr>
      <xdr:spPr>
        <a:xfrm>
          <a:off x="13512800" y="77247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31115</xdr:rowOff>
    </xdr:from>
    <xdr:to xmlns:xdr="http://schemas.openxmlformats.org/drawingml/2006/spreadsheetDrawing">
      <xdr:col>68</xdr:col>
      <xdr:colOff>203200</xdr:colOff>
      <xdr:row>42</xdr:row>
      <xdr:rowOff>132715</xdr:rowOff>
    </xdr:to>
    <xdr:sp macro="" textlink="">
      <xdr:nvSpPr>
        <xdr:cNvPr id="393" name="フローチャート: 判断 392"/>
        <xdr:cNvSpPr/>
      </xdr:nvSpPr>
      <xdr:spPr>
        <a:xfrm>
          <a:off x="14351000" y="72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143510</xdr:rowOff>
    </xdr:from>
    <xdr:ext cx="762000" cy="251460"/>
    <xdr:sp macro="" textlink="">
      <xdr:nvSpPr>
        <xdr:cNvPr id="394" name="テキスト ボックス 393"/>
        <xdr:cNvSpPr txBox="1"/>
      </xdr:nvSpPr>
      <xdr:spPr>
        <a:xfrm>
          <a:off x="14020800" y="7001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46990</xdr:rowOff>
    </xdr:from>
    <xdr:to xmlns:xdr="http://schemas.openxmlformats.org/drawingml/2006/spreadsheetDrawing">
      <xdr:col>64</xdr:col>
      <xdr:colOff>152400</xdr:colOff>
      <xdr:row>42</xdr:row>
      <xdr:rowOff>148590</xdr:rowOff>
    </xdr:to>
    <xdr:sp macro="" textlink="">
      <xdr:nvSpPr>
        <xdr:cNvPr id="395" name="フローチャート: 判断 394"/>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158750</xdr:rowOff>
    </xdr:from>
    <xdr:ext cx="762000" cy="259080"/>
    <xdr:sp macro="" textlink="">
      <xdr:nvSpPr>
        <xdr:cNvPr id="396" name="テキスト ボックス 395"/>
        <xdr:cNvSpPr txBox="1"/>
      </xdr:nvSpPr>
      <xdr:spPr>
        <a:xfrm>
          <a:off x="131318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149225</xdr:rowOff>
    </xdr:from>
    <xdr:to xmlns:xdr="http://schemas.openxmlformats.org/drawingml/2006/spreadsheetDrawing">
      <xdr:col>81</xdr:col>
      <xdr:colOff>95250</xdr:colOff>
      <xdr:row>44</xdr:row>
      <xdr:rowOff>79375</xdr:rowOff>
    </xdr:to>
    <xdr:sp macro="" textlink="">
      <xdr:nvSpPr>
        <xdr:cNvPr id="402" name="楕円 401"/>
        <xdr:cNvSpPr/>
      </xdr:nvSpPr>
      <xdr:spPr>
        <a:xfrm>
          <a:off x="16967200" y="75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121285</xdr:rowOff>
    </xdr:from>
    <xdr:ext cx="762000" cy="250825"/>
    <xdr:sp macro="" textlink="">
      <xdr:nvSpPr>
        <xdr:cNvPr id="403" name="公債費負担の状況該当値テキスト"/>
        <xdr:cNvSpPr txBox="1"/>
      </xdr:nvSpPr>
      <xdr:spPr>
        <a:xfrm>
          <a:off x="17106900" y="7493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26035</xdr:rowOff>
    </xdr:from>
    <xdr:to xmlns:xdr="http://schemas.openxmlformats.org/drawingml/2006/spreadsheetDrawing">
      <xdr:col>77</xdr:col>
      <xdr:colOff>95250</xdr:colOff>
      <xdr:row>44</xdr:row>
      <xdr:rowOff>127635</xdr:rowOff>
    </xdr:to>
    <xdr:sp macro="" textlink="">
      <xdr:nvSpPr>
        <xdr:cNvPr id="404" name="楕円 403"/>
        <xdr:cNvSpPr/>
      </xdr:nvSpPr>
      <xdr:spPr>
        <a:xfrm>
          <a:off x="16129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112395</xdr:rowOff>
    </xdr:from>
    <xdr:ext cx="736600" cy="248285"/>
    <xdr:sp macro="" textlink="">
      <xdr:nvSpPr>
        <xdr:cNvPr id="405" name="テキスト ボックス 404"/>
        <xdr:cNvSpPr txBox="1"/>
      </xdr:nvSpPr>
      <xdr:spPr>
        <a:xfrm>
          <a:off x="15798800" y="76561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90170</xdr:rowOff>
    </xdr:from>
    <xdr:to xmlns:xdr="http://schemas.openxmlformats.org/drawingml/2006/spreadsheetDrawing">
      <xdr:col>73</xdr:col>
      <xdr:colOff>44450</xdr:colOff>
      <xdr:row>45</xdr:row>
      <xdr:rowOff>20320</xdr:rowOff>
    </xdr:to>
    <xdr:sp macro="" textlink="">
      <xdr:nvSpPr>
        <xdr:cNvPr id="406" name="楕円 405"/>
        <xdr:cNvSpPr/>
      </xdr:nvSpPr>
      <xdr:spPr>
        <a:xfrm>
          <a:off x="15240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45</xdr:row>
      <xdr:rowOff>5080</xdr:rowOff>
    </xdr:from>
    <xdr:ext cx="762000" cy="259080"/>
    <xdr:sp macro="" textlink="">
      <xdr:nvSpPr>
        <xdr:cNvPr id="407" name="テキスト ボックス 406"/>
        <xdr:cNvSpPr txBox="1"/>
      </xdr:nvSpPr>
      <xdr:spPr>
        <a:xfrm>
          <a:off x="14909800" y="772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138430</xdr:rowOff>
    </xdr:from>
    <xdr:to xmlns:xdr="http://schemas.openxmlformats.org/drawingml/2006/spreadsheetDrawing">
      <xdr:col>68</xdr:col>
      <xdr:colOff>203200</xdr:colOff>
      <xdr:row>45</xdr:row>
      <xdr:rowOff>68580</xdr:rowOff>
    </xdr:to>
    <xdr:sp macro="" textlink="">
      <xdr:nvSpPr>
        <xdr:cNvPr id="408" name="楕円 407"/>
        <xdr:cNvSpPr/>
      </xdr:nvSpPr>
      <xdr:spPr>
        <a:xfrm>
          <a:off x="14351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45</xdr:row>
      <xdr:rowOff>53340</xdr:rowOff>
    </xdr:from>
    <xdr:ext cx="762000" cy="250190"/>
    <xdr:sp macro="" textlink="">
      <xdr:nvSpPr>
        <xdr:cNvPr id="409" name="テキスト ボックス 408"/>
        <xdr:cNvSpPr txBox="1"/>
      </xdr:nvSpPr>
      <xdr:spPr>
        <a:xfrm>
          <a:off x="14020800" y="77685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130175</xdr:rowOff>
    </xdr:from>
    <xdr:to xmlns:xdr="http://schemas.openxmlformats.org/drawingml/2006/spreadsheetDrawing">
      <xdr:col>64</xdr:col>
      <xdr:colOff>152400</xdr:colOff>
      <xdr:row>45</xdr:row>
      <xdr:rowOff>60325</xdr:rowOff>
    </xdr:to>
    <xdr:sp macro="" textlink="">
      <xdr:nvSpPr>
        <xdr:cNvPr id="410" name="楕円 409"/>
        <xdr:cNvSpPr/>
      </xdr:nvSpPr>
      <xdr:spPr>
        <a:xfrm>
          <a:off x="13462000" y="76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45085</xdr:rowOff>
    </xdr:from>
    <xdr:ext cx="762000" cy="258445"/>
    <xdr:sp macro="" textlink="">
      <xdr:nvSpPr>
        <xdr:cNvPr id="411" name="テキスト ボックス 410"/>
        <xdr:cNvSpPr txBox="1"/>
      </xdr:nvSpPr>
      <xdr:spPr>
        <a:xfrm>
          <a:off x="13131800" y="776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9570" cy="358775"/>
    <xdr:sp macro="" textlink="">
      <xdr:nvSpPr>
        <xdr:cNvPr id="414" name="テキスト ボックス 413"/>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将来負担比率は、町が負担しなければならない将来の債務が標準財政規模の何倍であるかを示したものです。</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近年、新たな地方債の発行抑制、繰上償還により地方債残高は、減少傾向にあります。令和５年度には、74百万円の繰上償還を行ったこともあり、地方債残高は132百万円減少し当該指標は11.1ポイント改善しました。類似団体平均が0.0%であることから、引き続き、地方債残高の縮減と適切な規模の基金を確保することが必要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5" name="テキスト ボックス 424"/>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9" name="テキスト ボックス 428"/>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31" name="テキスト ボックス 430"/>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19</xdr:row>
      <xdr:rowOff>86360</xdr:rowOff>
    </xdr:to>
    <xdr:cxnSp macro="">
      <xdr:nvCxnSpPr>
        <xdr:cNvPr id="440" name="直線コネクタ 439"/>
        <xdr:cNvCxnSpPr/>
      </xdr:nvCxnSpPr>
      <xdr:spPr>
        <a:xfrm flipV="1">
          <a:off x="17018000" y="2370455"/>
          <a:ext cx="0" cy="973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19</xdr:row>
      <xdr:rowOff>58420</xdr:rowOff>
    </xdr:from>
    <xdr:ext cx="762000" cy="259080"/>
    <xdr:sp macro="" textlink="">
      <xdr:nvSpPr>
        <xdr:cNvPr id="441" name="将来負担の状況最小値テキスト"/>
        <xdr:cNvSpPr txBox="1"/>
      </xdr:nvSpPr>
      <xdr:spPr>
        <a:xfrm>
          <a:off x="17106900" y="331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19</xdr:row>
      <xdr:rowOff>86360</xdr:rowOff>
    </xdr:from>
    <xdr:to xmlns:xdr="http://schemas.openxmlformats.org/drawingml/2006/spreadsheetDrawing">
      <xdr:col>81</xdr:col>
      <xdr:colOff>133350</xdr:colOff>
      <xdr:row>19</xdr:row>
      <xdr:rowOff>86360</xdr:rowOff>
    </xdr:to>
    <xdr:cxnSp macro="">
      <xdr:nvCxnSpPr>
        <xdr:cNvPr id="442" name="直線コネクタ 441"/>
        <xdr:cNvCxnSpPr/>
      </xdr:nvCxnSpPr>
      <xdr:spPr>
        <a:xfrm>
          <a:off x="16929100" y="334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1460"/>
    <xdr:sp macro="" textlink="">
      <xdr:nvSpPr>
        <xdr:cNvPr id="443" name="将来負担の状況最大値テキスト"/>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132080</xdr:rowOff>
    </xdr:from>
    <xdr:to xmlns:xdr="http://schemas.openxmlformats.org/drawingml/2006/spreadsheetDrawing">
      <xdr:col>81</xdr:col>
      <xdr:colOff>44450</xdr:colOff>
      <xdr:row>18</xdr:row>
      <xdr:rowOff>109220</xdr:rowOff>
    </xdr:to>
    <xdr:cxnSp macro="">
      <xdr:nvCxnSpPr>
        <xdr:cNvPr id="445" name="直線コネクタ 444"/>
        <xdr:cNvCxnSpPr/>
      </xdr:nvCxnSpPr>
      <xdr:spPr>
        <a:xfrm flipV="1">
          <a:off x="16179800" y="3046730"/>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1460"/>
    <xdr:sp macro="" textlink="">
      <xdr:nvSpPr>
        <xdr:cNvPr id="446" name="将来負担の状況平均値テキスト"/>
        <xdr:cNvSpPr txBox="1"/>
      </xdr:nvSpPr>
      <xdr:spPr>
        <a:xfrm>
          <a:off x="17106900" y="21780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7" name="フローチャート: 判断 446"/>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109220</xdr:rowOff>
    </xdr:from>
    <xdr:to xmlns:xdr="http://schemas.openxmlformats.org/drawingml/2006/spreadsheetDrawing">
      <xdr:col>77</xdr:col>
      <xdr:colOff>44450</xdr:colOff>
      <xdr:row>19</xdr:row>
      <xdr:rowOff>69215</xdr:rowOff>
    </xdr:to>
    <xdr:cxnSp macro="">
      <xdr:nvCxnSpPr>
        <xdr:cNvPr id="448" name="直線コネクタ 447"/>
        <xdr:cNvCxnSpPr/>
      </xdr:nvCxnSpPr>
      <xdr:spPr>
        <a:xfrm flipV="1">
          <a:off x="15290800" y="319532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9" name="フローチャート: 判断 448"/>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49555"/>
    <xdr:sp macro="" textlink="">
      <xdr:nvSpPr>
        <xdr:cNvPr id="450" name="テキスト ボックス 449"/>
        <xdr:cNvSpPr txBox="1"/>
      </xdr:nvSpPr>
      <xdr:spPr>
        <a:xfrm>
          <a:off x="15798800" y="20885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69215</xdr:rowOff>
    </xdr:from>
    <xdr:to xmlns:xdr="http://schemas.openxmlformats.org/drawingml/2006/spreadsheetDrawing">
      <xdr:col>72</xdr:col>
      <xdr:colOff>203200</xdr:colOff>
      <xdr:row>21</xdr:row>
      <xdr:rowOff>45085</xdr:rowOff>
    </xdr:to>
    <xdr:cxnSp macro="">
      <xdr:nvCxnSpPr>
        <xdr:cNvPr id="451" name="直線コネクタ 450"/>
        <xdr:cNvCxnSpPr/>
      </xdr:nvCxnSpPr>
      <xdr:spPr>
        <a:xfrm flipV="1">
          <a:off x="14401800" y="3326765"/>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52" name="フローチャート: 判断 45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49555"/>
    <xdr:sp macro="" textlink="">
      <xdr:nvSpPr>
        <xdr:cNvPr id="453" name="テキスト ボックス 452"/>
        <xdr:cNvSpPr txBox="1"/>
      </xdr:nvSpPr>
      <xdr:spPr>
        <a:xfrm>
          <a:off x="14909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45085</xdr:rowOff>
    </xdr:from>
    <xdr:to xmlns:xdr="http://schemas.openxmlformats.org/drawingml/2006/spreadsheetDrawing">
      <xdr:col>68</xdr:col>
      <xdr:colOff>152400</xdr:colOff>
      <xdr:row>23</xdr:row>
      <xdr:rowOff>17780</xdr:rowOff>
    </xdr:to>
    <xdr:cxnSp macro="">
      <xdr:nvCxnSpPr>
        <xdr:cNvPr id="454" name="直線コネクタ 453"/>
        <xdr:cNvCxnSpPr/>
      </xdr:nvCxnSpPr>
      <xdr:spPr>
        <a:xfrm flipV="1">
          <a:off x="13512800" y="3645535"/>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56515</xdr:rowOff>
    </xdr:from>
    <xdr:to xmlns:xdr="http://schemas.openxmlformats.org/drawingml/2006/spreadsheetDrawing">
      <xdr:col>68</xdr:col>
      <xdr:colOff>203200</xdr:colOff>
      <xdr:row>14</xdr:row>
      <xdr:rowOff>158115</xdr:rowOff>
    </xdr:to>
    <xdr:sp macro="" textlink="">
      <xdr:nvSpPr>
        <xdr:cNvPr id="455" name="フローチャート: 判断 454"/>
        <xdr:cNvSpPr/>
      </xdr:nvSpPr>
      <xdr:spPr>
        <a:xfrm>
          <a:off x="14351000" y="245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168275</xdr:rowOff>
    </xdr:from>
    <xdr:ext cx="762000" cy="249555"/>
    <xdr:sp macro="" textlink="">
      <xdr:nvSpPr>
        <xdr:cNvPr id="456" name="テキスト ボックス 455"/>
        <xdr:cNvSpPr txBox="1"/>
      </xdr:nvSpPr>
      <xdr:spPr>
        <a:xfrm>
          <a:off x="14020800" y="22256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16510</xdr:rowOff>
    </xdr:from>
    <xdr:to xmlns:xdr="http://schemas.openxmlformats.org/drawingml/2006/spreadsheetDrawing">
      <xdr:col>64</xdr:col>
      <xdr:colOff>152400</xdr:colOff>
      <xdr:row>15</xdr:row>
      <xdr:rowOff>118110</xdr:rowOff>
    </xdr:to>
    <xdr:sp macro="" textlink="">
      <xdr:nvSpPr>
        <xdr:cNvPr id="457" name="フローチャート: 判断 456"/>
        <xdr:cNvSpPr/>
      </xdr:nvSpPr>
      <xdr:spPr>
        <a:xfrm>
          <a:off x="13462000" y="25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128270</xdr:rowOff>
    </xdr:from>
    <xdr:ext cx="762000" cy="259080"/>
    <xdr:sp macro="" textlink="">
      <xdr:nvSpPr>
        <xdr:cNvPr id="458" name="テキスト ボックス 457"/>
        <xdr:cNvSpPr txBox="1"/>
      </xdr:nvSpPr>
      <xdr:spPr>
        <a:xfrm>
          <a:off x="13131800" y="235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80645</xdr:rowOff>
    </xdr:from>
    <xdr:to xmlns:xdr="http://schemas.openxmlformats.org/drawingml/2006/spreadsheetDrawing">
      <xdr:col>81</xdr:col>
      <xdr:colOff>95250</xdr:colOff>
      <xdr:row>18</xdr:row>
      <xdr:rowOff>10795</xdr:rowOff>
    </xdr:to>
    <xdr:sp macro="" textlink="">
      <xdr:nvSpPr>
        <xdr:cNvPr id="464" name="楕円 463"/>
        <xdr:cNvSpPr/>
      </xdr:nvSpPr>
      <xdr:spPr>
        <a:xfrm>
          <a:off x="16967200" y="29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52705</xdr:rowOff>
    </xdr:from>
    <xdr:ext cx="762000" cy="250825"/>
    <xdr:sp macro="" textlink="">
      <xdr:nvSpPr>
        <xdr:cNvPr id="465" name="将来負担の状況該当値テキスト"/>
        <xdr:cNvSpPr txBox="1"/>
      </xdr:nvSpPr>
      <xdr:spPr>
        <a:xfrm>
          <a:off x="17106900" y="2967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58420</xdr:rowOff>
    </xdr:from>
    <xdr:to xmlns:xdr="http://schemas.openxmlformats.org/drawingml/2006/spreadsheetDrawing">
      <xdr:col>77</xdr:col>
      <xdr:colOff>95250</xdr:colOff>
      <xdr:row>18</xdr:row>
      <xdr:rowOff>160020</xdr:rowOff>
    </xdr:to>
    <xdr:sp macro="" textlink="">
      <xdr:nvSpPr>
        <xdr:cNvPr id="466" name="楕円 465"/>
        <xdr:cNvSpPr/>
      </xdr:nvSpPr>
      <xdr:spPr>
        <a:xfrm>
          <a:off x="16129000" y="31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144780</xdr:rowOff>
    </xdr:from>
    <xdr:ext cx="736600" cy="250190"/>
    <xdr:sp macro="" textlink="">
      <xdr:nvSpPr>
        <xdr:cNvPr id="467" name="テキスト ボックス 466"/>
        <xdr:cNvSpPr txBox="1"/>
      </xdr:nvSpPr>
      <xdr:spPr>
        <a:xfrm>
          <a:off x="15798800" y="32308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18415</xdr:rowOff>
    </xdr:from>
    <xdr:to xmlns:xdr="http://schemas.openxmlformats.org/drawingml/2006/spreadsheetDrawing">
      <xdr:col>73</xdr:col>
      <xdr:colOff>44450</xdr:colOff>
      <xdr:row>19</xdr:row>
      <xdr:rowOff>120650</xdr:rowOff>
    </xdr:to>
    <xdr:sp macro="" textlink="">
      <xdr:nvSpPr>
        <xdr:cNvPr id="468" name="楕円 467"/>
        <xdr:cNvSpPr/>
      </xdr:nvSpPr>
      <xdr:spPr>
        <a:xfrm>
          <a:off x="15240000" y="327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104775</xdr:rowOff>
    </xdr:from>
    <xdr:ext cx="762000" cy="259080"/>
    <xdr:sp macro="" textlink="">
      <xdr:nvSpPr>
        <xdr:cNvPr id="469" name="テキスト ボックス 468"/>
        <xdr:cNvSpPr txBox="1"/>
      </xdr:nvSpPr>
      <xdr:spPr>
        <a:xfrm>
          <a:off x="14909800" y="3362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166370</xdr:rowOff>
    </xdr:from>
    <xdr:to xmlns:xdr="http://schemas.openxmlformats.org/drawingml/2006/spreadsheetDrawing">
      <xdr:col>68</xdr:col>
      <xdr:colOff>203200</xdr:colOff>
      <xdr:row>21</xdr:row>
      <xdr:rowOff>95885</xdr:rowOff>
    </xdr:to>
    <xdr:sp macro="" textlink="">
      <xdr:nvSpPr>
        <xdr:cNvPr id="470" name="楕円 469"/>
        <xdr:cNvSpPr/>
      </xdr:nvSpPr>
      <xdr:spPr>
        <a:xfrm>
          <a:off x="14351000" y="3595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80645</xdr:rowOff>
    </xdr:from>
    <xdr:ext cx="762000" cy="259080"/>
    <xdr:sp macro="" textlink="">
      <xdr:nvSpPr>
        <xdr:cNvPr id="471" name="テキスト ボックス 470"/>
        <xdr:cNvSpPr txBox="1"/>
      </xdr:nvSpPr>
      <xdr:spPr>
        <a:xfrm>
          <a:off x="14020800" y="3681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137795</xdr:rowOff>
    </xdr:from>
    <xdr:to xmlns:xdr="http://schemas.openxmlformats.org/drawingml/2006/spreadsheetDrawing">
      <xdr:col>64</xdr:col>
      <xdr:colOff>152400</xdr:colOff>
      <xdr:row>23</xdr:row>
      <xdr:rowOff>67945</xdr:rowOff>
    </xdr:to>
    <xdr:sp macro="" textlink="">
      <xdr:nvSpPr>
        <xdr:cNvPr id="472" name="楕円 471"/>
        <xdr:cNvSpPr/>
      </xdr:nvSpPr>
      <xdr:spPr>
        <a:xfrm>
          <a:off x="13462000" y="39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23</xdr:row>
      <xdr:rowOff>52705</xdr:rowOff>
    </xdr:from>
    <xdr:ext cx="762000" cy="250825"/>
    <xdr:sp macro="" textlink="">
      <xdr:nvSpPr>
        <xdr:cNvPr id="473" name="テキスト ボックス 472"/>
        <xdr:cNvSpPr txBox="1"/>
      </xdr:nvSpPr>
      <xdr:spPr>
        <a:xfrm>
          <a:off x="13131800" y="39960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4920" cy="251460"/>
    <xdr:sp macro="" textlink="">
      <xdr:nvSpPr>
        <xdr:cNvPr id="30" name="テキスト ボックス 29"/>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5040" cy="248920"/>
    <xdr:sp macro="" textlink="">
      <xdr:nvSpPr>
        <xdr:cNvPr id="31" name="テキスト ボックス 30"/>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0075" cy="259080"/>
    <xdr:sp macro="" textlink="">
      <xdr:nvSpPr>
        <xdr:cNvPr id="32" name="テキスト ボックス 31"/>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3355" cy="259080"/>
    <xdr:sp macro="" textlink="">
      <xdr:nvSpPr>
        <xdr:cNvPr id="33" name="テキスト ボックス 32"/>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より0.8ポイント増加し、類似団体に比べても2.6ポイント高い水準です。給与（報酬）改定により、職員等の期末手当等の支給月数の引上げが増加の要因です。本町は、直営で行うサービスが多く、また定年延長などにより今後、人件費は増加が見込まれるため、DXを</a:t>
          </a:r>
          <a:r>
            <a:rPr kumimoji="1" lang="ja-JP" altLang="en-US" sz="1300">
              <a:latin typeface="ＭＳ Ｐゴシック"/>
              <a:ea typeface="ＭＳ Ｐゴシック"/>
            </a:rPr>
            <a:t>推進するなど、より少ない職員で業務遂行するしくみを構築する必要があります。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7020" cy="225425"/>
    <xdr:sp macro="" textlink="">
      <xdr:nvSpPr>
        <xdr:cNvPr id="45" name="テキスト ボックス 44"/>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6570" cy="250190"/>
    <xdr:sp macro="" textlink="">
      <xdr:nvSpPr>
        <xdr:cNvPr id="47" name="テキスト ボックス 46"/>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6570" cy="250190"/>
    <xdr:sp macro="" textlink="">
      <xdr:nvSpPr>
        <xdr:cNvPr id="49" name="テキスト ボックス 48"/>
        <xdr:cNvSpPr txBox="1"/>
      </xdr:nvSpPr>
      <xdr:spPr>
        <a:xfrm>
          <a:off x="254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6570" cy="250190"/>
    <xdr:sp macro="" textlink="">
      <xdr:nvSpPr>
        <xdr:cNvPr id="51" name="テキスト ボックス 50"/>
        <xdr:cNvSpPr txBox="1"/>
      </xdr:nvSpPr>
      <xdr:spPr>
        <a:xfrm>
          <a:off x="254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6570" cy="250190"/>
    <xdr:sp macro="" textlink="">
      <xdr:nvSpPr>
        <xdr:cNvPr id="53" name="テキスト ボックス 52"/>
        <xdr:cNvSpPr txBox="1"/>
      </xdr:nvSpPr>
      <xdr:spPr>
        <a:xfrm>
          <a:off x="254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6570" cy="250190"/>
    <xdr:sp macro="" textlink="">
      <xdr:nvSpPr>
        <xdr:cNvPr id="55" name="テキスト ボックス 54"/>
        <xdr:cNvSpPr txBox="1"/>
      </xdr:nvSpPr>
      <xdr:spPr>
        <a:xfrm>
          <a:off x="254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6570" cy="250190"/>
    <xdr:sp macro="" textlink="">
      <xdr:nvSpPr>
        <xdr:cNvPr id="57" name="テキスト ボックス 56"/>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145415</xdr:rowOff>
    </xdr:from>
    <xdr:to xmlns:xdr="http://schemas.openxmlformats.org/drawingml/2006/spreadsheetDrawing">
      <xdr:col>24</xdr:col>
      <xdr:colOff>25400</xdr:colOff>
      <xdr:row>41</xdr:row>
      <xdr:rowOff>19685</xdr:rowOff>
    </xdr:to>
    <xdr:cxnSp macro="">
      <xdr:nvCxnSpPr>
        <xdr:cNvPr id="59" name="直線コネクタ 58"/>
        <xdr:cNvCxnSpPr/>
      </xdr:nvCxnSpPr>
      <xdr:spPr>
        <a:xfrm flipV="1">
          <a:off x="4826000" y="597471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163195</xdr:rowOff>
    </xdr:from>
    <xdr:ext cx="762000" cy="259080"/>
    <xdr:sp macro="" textlink="">
      <xdr:nvSpPr>
        <xdr:cNvPr id="60" name="人件費最小値テキスト"/>
        <xdr:cNvSpPr txBox="1"/>
      </xdr:nvSpPr>
      <xdr:spPr>
        <a:xfrm>
          <a:off x="4914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19685</xdr:rowOff>
    </xdr:from>
    <xdr:to xmlns:xdr="http://schemas.openxmlformats.org/drawingml/2006/spreadsheetDrawing">
      <xdr:col>24</xdr:col>
      <xdr:colOff>114300</xdr:colOff>
      <xdr:row>41</xdr:row>
      <xdr:rowOff>19685</xdr:rowOff>
    </xdr:to>
    <xdr:cxnSp macro="">
      <xdr:nvCxnSpPr>
        <xdr:cNvPr id="61" name="直線コネクタ 60"/>
        <xdr:cNvCxnSpPr/>
      </xdr:nvCxnSpPr>
      <xdr:spPr>
        <a:xfrm>
          <a:off x="4737100" y="704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60325</xdr:rowOff>
    </xdr:from>
    <xdr:ext cx="762000" cy="259080"/>
    <xdr:sp macro="" textlink="">
      <xdr:nvSpPr>
        <xdr:cNvPr id="62" name="人件費最大値テキスト"/>
        <xdr:cNvSpPr txBox="1"/>
      </xdr:nvSpPr>
      <xdr:spPr>
        <a:xfrm>
          <a:off x="4914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145415</xdr:rowOff>
    </xdr:from>
    <xdr:to xmlns:xdr="http://schemas.openxmlformats.org/drawingml/2006/spreadsheetDrawing">
      <xdr:col>24</xdr:col>
      <xdr:colOff>114300</xdr:colOff>
      <xdr:row>34</xdr:row>
      <xdr:rowOff>145415</xdr:rowOff>
    </xdr:to>
    <xdr:cxnSp macro="">
      <xdr:nvCxnSpPr>
        <xdr:cNvPr id="63" name="直線コネクタ 62"/>
        <xdr:cNvCxnSpPr/>
      </xdr:nvCxnSpPr>
      <xdr:spPr>
        <a:xfrm>
          <a:off x="4737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88265</xdr:rowOff>
    </xdr:from>
    <xdr:to xmlns:xdr="http://schemas.openxmlformats.org/drawingml/2006/spreadsheetDrawing">
      <xdr:col>24</xdr:col>
      <xdr:colOff>25400</xdr:colOff>
      <xdr:row>37</xdr:row>
      <xdr:rowOff>124460</xdr:rowOff>
    </xdr:to>
    <xdr:cxnSp macro="">
      <xdr:nvCxnSpPr>
        <xdr:cNvPr id="64" name="直線コネクタ 63"/>
        <xdr:cNvCxnSpPr/>
      </xdr:nvCxnSpPr>
      <xdr:spPr>
        <a:xfrm>
          <a:off x="3987800" y="64319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143510</xdr:rowOff>
    </xdr:from>
    <xdr:ext cx="762000" cy="251460"/>
    <xdr:sp macro="" textlink="">
      <xdr:nvSpPr>
        <xdr:cNvPr id="65" name="人件費平均値テキスト"/>
        <xdr:cNvSpPr txBox="1"/>
      </xdr:nvSpPr>
      <xdr:spPr>
        <a:xfrm>
          <a:off x="4914900" y="61442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126365</xdr:rowOff>
    </xdr:from>
    <xdr:to xmlns:xdr="http://schemas.openxmlformats.org/drawingml/2006/spreadsheetDrawing">
      <xdr:col>24</xdr:col>
      <xdr:colOff>76200</xdr:colOff>
      <xdr:row>37</xdr:row>
      <xdr:rowOff>56515</xdr:rowOff>
    </xdr:to>
    <xdr:sp macro="" textlink="">
      <xdr:nvSpPr>
        <xdr:cNvPr id="66" name="フローチャート: 判断 65"/>
        <xdr:cNvSpPr/>
      </xdr:nvSpPr>
      <xdr:spPr>
        <a:xfrm>
          <a:off x="4775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19685</xdr:rowOff>
    </xdr:from>
    <xdr:to xmlns:xdr="http://schemas.openxmlformats.org/drawingml/2006/spreadsheetDrawing">
      <xdr:col>19</xdr:col>
      <xdr:colOff>187325</xdr:colOff>
      <xdr:row>37</xdr:row>
      <xdr:rowOff>88265</xdr:rowOff>
    </xdr:to>
    <xdr:cxnSp macro="">
      <xdr:nvCxnSpPr>
        <xdr:cNvPr id="67" name="直線コネクタ 66"/>
        <xdr:cNvCxnSpPr/>
      </xdr:nvCxnSpPr>
      <xdr:spPr>
        <a:xfrm>
          <a:off x="3098800" y="636333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117475</xdr:rowOff>
    </xdr:from>
    <xdr:to xmlns:xdr="http://schemas.openxmlformats.org/drawingml/2006/spreadsheetDrawing">
      <xdr:col>20</xdr:col>
      <xdr:colOff>38100</xdr:colOff>
      <xdr:row>37</xdr:row>
      <xdr:rowOff>47625</xdr:rowOff>
    </xdr:to>
    <xdr:sp macro="" textlink="">
      <xdr:nvSpPr>
        <xdr:cNvPr id="68" name="フローチャート: 判断 67"/>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57785</xdr:rowOff>
    </xdr:from>
    <xdr:ext cx="725170" cy="259080"/>
    <xdr:sp macro="" textlink="">
      <xdr:nvSpPr>
        <xdr:cNvPr id="69" name="テキスト ボックス 68"/>
        <xdr:cNvSpPr txBox="1"/>
      </xdr:nvSpPr>
      <xdr:spPr>
        <a:xfrm>
          <a:off x="3606800" y="605853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19685</xdr:rowOff>
    </xdr:from>
    <xdr:to xmlns:xdr="http://schemas.openxmlformats.org/drawingml/2006/spreadsheetDrawing">
      <xdr:col>15</xdr:col>
      <xdr:colOff>98425</xdr:colOff>
      <xdr:row>37</xdr:row>
      <xdr:rowOff>42545</xdr:rowOff>
    </xdr:to>
    <xdr:cxnSp macro="">
      <xdr:nvCxnSpPr>
        <xdr:cNvPr id="70" name="直線コネクタ 69"/>
        <xdr:cNvCxnSpPr/>
      </xdr:nvCxnSpPr>
      <xdr:spPr>
        <a:xfrm flipV="1">
          <a:off x="2209800" y="6363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62230</xdr:rowOff>
    </xdr:from>
    <xdr:to xmlns:xdr="http://schemas.openxmlformats.org/drawingml/2006/spreadsheetDrawing">
      <xdr:col>15</xdr:col>
      <xdr:colOff>149225</xdr:colOff>
      <xdr:row>36</xdr:row>
      <xdr:rowOff>163830</xdr:rowOff>
    </xdr:to>
    <xdr:sp macro="" textlink="">
      <xdr:nvSpPr>
        <xdr:cNvPr id="71" name="フローチャート: 判断 70"/>
        <xdr:cNvSpPr/>
      </xdr:nvSpPr>
      <xdr:spPr>
        <a:xfrm>
          <a:off x="3048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2540</xdr:rowOff>
    </xdr:from>
    <xdr:ext cx="762000" cy="259080"/>
    <xdr:sp macro="" textlink="">
      <xdr:nvSpPr>
        <xdr:cNvPr id="72" name="テキスト ボックス 71"/>
        <xdr:cNvSpPr txBox="1"/>
      </xdr:nvSpPr>
      <xdr:spPr>
        <a:xfrm>
          <a:off x="2717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86360</xdr:rowOff>
    </xdr:from>
    <xdr:to xmlns:xdr="http://schemas.openxmlformats.org/drawingml/2006/spreadsheetDrawing">
      <xdr:col>11</xdr:col>
      <xdr:colOff>9525</xdr:colOff>
      <xdr:row>37</xdr:row>
      <xdr:rowOff>42545</xdr:rowOff>
    </xdr:to>
    <xdr:cxnSp macro="">
      <xdr:nvCxnSpPr>
        <xdr:cNvPr id="73" name="直線コネクタ 72"/>
        <xdr:cNvCxnSpPr/>
      </xdr:nvCxnSpPr>
      <xdr:spPr>
        <a:xfrm>
          <a:off x="1320800" y="625856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144780</xdr:rowOff>
    </xdr:from>
    <xdr:to xmlns:xdr="http://schemas.openxmlformats.org/drawingml/2006/spreadsheetDrawing">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85090</xdr:rowOff>
    </xdr:from>
    <xdr:ext cx="750570" cy="259080"/>
    <xdr:sp macro="" textlink="">
      <xdr:nvSpPr>
        <xdr:cNvPr id="75" name="テキスト ボックス 74"/>
        <xdr:cNvSpPr txBox="1"/>
      </xdr:nvSpPr>
      <xdr:spPr>
        <a:xfrm>
          <a:off x="1828800" y="60858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71755</xdr:rowOff>
    </xdr:from>
    <xdr:to xmlns:xdr="http://schemas.openxmlformats.org/drawingml/2006/spreadsheetDrawing">
      <xdr:col>6</xdr:col>
      <xdr:colOff>171450</xdr:colOff>
      <xdr:row>37</xdr:row>
      <xdr:rowOff>1905</xdr:rowOff>
    </xdr:to>
    <xdr:sp macro="" textlink="">
      <xdr:nvSpPr>
        <xdr:cNvPr id="76" name="フローチャート: 判断 75"/>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158115</xdr:rowOff>
    </xdr:from>
    <xdr:ext cx="750570" cy="248285"/>
    <xdr:sp macro="" textlink="">
      <xdr:nvSpPr>
        <xdr:cNvPr id="77" name="テキスト ボックス 76"/>
        <xdr:cNvSpPr txBox="1"/>
      </xdr:nvSpPr>
      <xdr:spPr>
        <a:xfrm>
          <a:off x="939800" y="633031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0570" cy="259080"/>
    <xdr:sp macro="" textlink="">
      <xdr:nvSpPr>
        <xdr:cNvPr id="80" name="テキスト ボックス 79"/>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3810</xdr:rowOff>
    </xdr:to>
    <xdr:sp macro="" textlink="">
      <xdr:nvSpPr>
        <xdr:cNvPr id="83" name="楕円 82"/>
        <xdr:cNvSpPr/>
      </xdr:nvSpPr>
      <xdr:spPr>
        <a:xfrm>
          <a:off x="47752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45720</xdr:rowOff>
    </xdr:from>
    <xdr:ext cx="762000" cy="259080"/>
    <xdr:sp macro="" textlink="">
      <xdr:nvSpPr>
        <xdr:cNvPr id="84" name="人件費該当値テキスト"/>
        <xdr:cNvSpPr txBox="1"/>
      </xdr:nvSpPr>
      <xdr:spPr>
        <a:xfrm>
          <a:off x="49149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37465</xdr:rowOff>
    </xdr:from>
    <xdr:to xmlns:xdr="http://schemas.openxmlformats.org/drawingml/2006/spreadsheetDrawing">
      <xdr:col>20</xdr:col>
      <xdr:colOff>38100</xdr:colOff>
      <xdr:row>37</xdr:row>
      <xdr:rowOff>139065</xdr:rowOff>
    </xdr:to>
    <xdr:sp macro="" textlink="">
      <xdr:nvSpPr>
        <xdr:cNvPr id="85" name="楕円 84"/>
        <xdr:cNvSpPr/>
      </xdr:nvSpPr>
      <xdr:spPr>
        <a:xfrm>
          <a:off x="3937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123825</xdr:rowOff>
    </xdr:from>
    <xdr:ext cx="725170" cy="248285"/>
    <xdr:sp macro="" textlink="">
      <xdr:nvSpPr>
        <xdr:cNvPr id="86" name="テキスト ボックス 85"/>
        <xdr:cNvSpPr txBox="1"/>
      </xdr:nvSpPr>
      <xdr:spPr>
        <a:xfrm>
          <a:off x="3606800" y="6467475"/>
          <a:ext cx="725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140335</xdr:rowOff>
    </xdr:from>
    <xdr:to xmlns:xdr="http://schemas.openxmlformats.org/drawingml/2006/spreadsheetDrawing">
      <xdr:col>15</xdr:col>
      <xdr:colOff>149225</xdr:colOff>
      <xdr:row>37</xdr:row>
      <xdr:rowOff>70485</xdr:rowOff>
    </xdr:to>
    <xdr:sp macro="" textlink="">
      <xdr:nvSpPr>
        <xdr:cNvPr id="87" name="楕円 86"/>
        <xdr:cNvSpPr/>
      </xdr:nvSpPr>
      <xdr:spPr>
        <a:xfrm>
          <a:off x="3048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55245</xdr:rowOff>
    </xdr:from>
    <xdr:ext cx="762000" cy="248285"/>
    <xdr:sp macro="" textlink="">
      <xdr:nvSpPr>
        <xdr:cNvPr id="88" name="テキスト ボックス 87"/>
        <xdr:cNvSpPr txBox="1"/>
      </xdr:nvSpPr>
      <xdr:spPr>
        <a:xfrm>
          <a:off x="271780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89" name="楕円 88"/>
        <xdr:cNvSpPr/>
      </xdr:nvSpPr>
      <xdr:spPr>
        <a:xfrm>
          <a:off x="2159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50570" cy="248285"/>
    <xdr:sp macro="" textlink="">
      <xdr:nvSpPr>
        <xdr:cNvPr id="90" name="テキスト ボックス 89"/>
        <xdr:cNvSpPr txBox="1"/>
      </xdr:nvSpPr>
      <xdr:spPr>
        <a:xfrm>
          <a:off x="1828800" y="642175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34925</xdr:rowOff>
    </xdr:from>
    <xdr:to xmlns:xdr="http://schemas.openxmlformats.org/drawingml/2006/spreadsheetDrawing">
      <xdr:col>6</xdr:col>
      <xdr:colOff>171450</xdr:colOff>
      <xdr:row>36</xdr:row>
      <xdr:rowOff>136525</xdr:rowOff>
    </xdr:to>
    <xdr:sp macro="" textlink="">
      <xdr:nvSpPr>
        <xdr:cNvPr id="91" name="楕円 90"/>
        <xdr:cNvSpPr/>
      </xdr:nvSpPr>
      <xdr:spPr>
        <a:xfrm>
          <a:off x="1270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146685</xdr:rowOff>
    </xdr:from>
    <xdr:ext cx="750570" cy="248285"/>
    <xdr:sp macro="" textlink="">
      <xdr:nvSpPr>
        <xdr:cNvPr id="92" name="テキスト ボックス 91"/>
        <xdr:cNvSpPr txBox="1"/>
      </xdr:nvSpPr>
      <xdr:spPr>
        <a:xfrm>
          <a:off x="939800" y="597598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より0.3ポイント増加しました。類似団体に比べて2.4ポイント低い水準となっています。令和5年度から放課後児童クラブを民間による運営委託をしたことが増加の主な要因です。直営で行っている事業を民間委託する場合人件費の減少が期待されますが、給与改定の影響が大きく、人件費は減少しませんでした。物価高騰により今後も増加が見込まれますが、他自治体との共同調達などによる抑制に取組み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7020" cy="225425"/>
    <xdr:sp macro="" textlink="">
      <xdr:nvSpPr>
        <xdr:cNvPr id="104" name="テキスト ボックス 103"/>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6570" cy="250190"/>
    <xdr:sp macro="" textlink="">
      <xdr:nvSpPr>
        <xdr:cNvPr id="106" name="テキスト ボックス 105"/>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496570" cy="250190"/>
    <xdr:sp macro="" textlink="">
      <xdr:nvSpPr>
        <xdr:cNvPr id="108" name="テキスト ボックス 107"/>
        <xdr:cNvSpPr txBox="1"/>
      </xdr:nvSpPr>
      <xdr:spPr>
        <a:xfrm>
          <a:off x="11938000" y="36995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496570" cy="250190"/>
    <xdr:sp macro="" textlink="">
      <xdr:nvSpPr>
        <xdr:cNvPr id="110" name="テキスト ボックス 109"/>
        <xdr:cNvSpPr txBox="1"/>
      </xdr:nvSpPr>
      <xdr:spPr>
        <a:xfrm>
          <a:off x="11938000" y="3413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496570" cy="250190"/>
    <xdr:sp macro="" textlink="">
      <xdr:nvSpPr>
        <xdr:cNvPr id="112" name="テキスト ボックス 111"/>
        <xdr:cNvSpPr txBox="1"/>
      </xdr:nvSpPr>
      <xdr:spPr>
        <a:xfrm>
          <a:off x="11938000" y="31280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6570" cy="250190"/>
    <xdr:sp macro="" textlink="">
      <xdr:nvSpPr>
        <xdr:cNvPr id="114" name="テキスト ボックス 113"/>
        <xdr:cNvSpPr txBox="1"/>
      </xdr:nvSpPr>
      <xdr:spPr>
        <a:xfrm>
          <a:off x="11938000" y="284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496570" cy="250190"/>
    <xdr:sp macro="" textlink="">
      <xdr:nvSpPr>
        <xdr:cNvPr id="116" name="テキスト ボックス 115"/>
        <xdr:cNvSpPr txBox="1"/>
      </xdr:nvSpPr>
      <xdr:spPr>
        <a:xfrm>
          <a:off x="11938000" y="25565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496570" cy="250190"/>
    <xdr:sp macro="" textlink="">
      <xdr:nvSpPr>
        <xdr:cNvPr id="118" name="テキスト ボックス 117"/>
        <xdr:cNvSpPr txBox="1"/>
      </xdr:nvSpPr>
      <xdr:spPr>
        <a:xfrm>
          <a:off x="11938000" y="2270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496570" cy="250190"/>
    <xdr:sp macro="" textlink="">
      <xdr:nvSpPr>
        <xdr:cNvPr id="120" name="テキスト ボックス 119"/>
        <xdr:cNvSpPr txBox="1"/>
      </xdr:nvSpPr>
      <xdr:spPr>
        <a:xfrm>
          <a:off x="11938000" y="19850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6570" cy="250190"/>
    <xdr:sp macro="" textlink="">
      <xdr:nvSpPr>
        <xdr:cNvPr id="122" name="テキスト ボックス 121"/>
        <xdr:cNvSpPr txBox="1"/>
      </xdr:nvSpPr>
      <xdr:spPr>
        <a:xfrm>
          <a:off x="11938000" y="169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50800</xdr:rowOff>
    </xdr:from>
    <xdr:to xmlns:xdr="http://schemas.openxmlformats.org/drawingml/2006/spreadsheetDrawing">
      <xdr:col>82</xdr:col>
      <xdr:colOff>107950</xdr:colOff>
      <xdr:row>21</xdr:row>
      <xdr:rowOff>31750</xdr:rowOff>
    </xdr:to>
    <xdr:cxnSp macro="">
      <xdr:nvCxnSpPr>
        <xdr:cNvPr id="124" name="直線コネクタ 123"/>
        <xdr:cNvCxnSpPr/>
      </xdr:nvCxnSpPr>
      <xdr:spPr>
        <a:xfrm flipV="1">
          <a:off x="16510000" y="22796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3810</xdr:rowOff>
    </xdr:from>
    <xdr:ext cx="762000" cy="259080"/>
    <xdr:sp macro="" textlink="">
      <xdr:nvSpPr>
        <xdr:cNvPr id="125" name="物件費最小値テキスト"/>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31750</xdr:rowOff>
    </xdr:from>
    <xdr:to xmlns:xdr="http://schemas.openxmlformats.org/drawingml/2006/spreadsheetDrawing">
      <xdr:col>82</xdr:col>
      <xdr:colOff>196850</xdr:colOff>
      <xdr:row>21</xdr:row>
      <xdr:rowOff>31750</xdr:rowOff>
    </xdr:to>
    <xdr:cxnSp macro="">
      <xdr:nvCxnSpPr>
        <xdr:cNvPr id="126" name="直線コネクタ 125"/>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137160</xdr:rowOff>
    </xdr:from>
    <xdr:ext cx="762000" cy="259080"/>
    <xdr:sp macro="" textlink="">
      <xdr:nvSpPr>
        <xdr:cNvPr id="127" name="物件費最大値テキスト"/>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50800</xdr:rowOff>
    </xdr:from>
    <xdr:to xmlns:xdr="http://schemas.openxmlformats.org/drawingml/2006/spreadsheetDrawing">
      <xdr:col>82</xdr:col>
      <xdr:colOff>196850</xdr:colOff>
      <xdr:row>13</xdr:row>
      <xdr:rowOff>50800</xdr:rowOff>
    </xdr:to>
    <xdr:cxnSp macro="">
      <xdr:nvCxnSpPr>
        <xdr:cNvPr id="128" name="直線コネクタ 127"/>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41275</xdr:rowOff>
    </xdr:from>
    <xdr:to xmlns:xdr="http://schemas.openxmlformats.org/drawingml/2006/spreadsheetDrawing">
      <xdr:col>82</xdr:col>
      <xdr:colOff>107950</xdr:colOff>
      <xdr:row>14</xdr:row>
      <xdr:rowOff>69850</xdr:rowOff>
    </xdr:to>
    <xdr:cxnSp macro="">
      <xdr:nvCxnSpPr>
        <xdr:cNvPr id="129" name="直線コネクタ 128"/>
        <xdr:cNvCxnSpPr/>
      </xdr:nvCxnSpPr>
      <xdr:spPr>
        <a:xfrm>
          <a:off x="15671800" y="24415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48260</xdr:rowOff>
    </xdr:from>
    <xdr:ext cx="762000" cy="259080"/>
    <xdr:sp macro="" textlink="">
      <xdr:nvSpPr>
        <xdr:cNvPr id="130" name="物件費平均値テキスト"/>
        <xdr:cNvSpPr txBox="1"/>
      </xdr:nvSpPr>
      <xdr:spPr>
        <a:xfrm>
          <a:off x="16598900" y="262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76200</xdr:rowOff>
    </xdr:from>
    <xdr:to xmlns:xdr="http://schemas.openxmlformats.org/drawingml/2006/spreadsheetDrawing">
      <xdr:col>82</xdr:col>
      <xdr:colOff>158750</xdr:colOff>
      <xdr:row>16</xdr:row>
      <xdr:rowOff>6350</xdr:rowOff>
    </xdr:to>
    <xdr:sp macro="" textlink="">
      <xdr:nvSpPr>
        <xdr:cNvPr id="131" name="フローチャート: 判断 130"/>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127000</xdr:rowOff>
    </xdr:from>
    <xdr:to xmlns:xdr="http://schemas.openxmlformats.org/drawingml/2006/spreadsheetDrawing">
      <xdr:col>78</xdr:col>
      <xdr:colOff>69850</xdr:colOff>
      <xdr:row>14</xdr:row>
      <xdr:rowOff>41275</xdr:rowOff>
    </xdr:to>
    <xdr:cxnSp macro="">
      <xdr:nvCxnSpPr>
        <xdr:cNvPr id="132" name="直線コネクタ 131"/>
        <xdr:cNvCxnSpPr/>
      </xdr:nvCxnSpPr>
      <xdr:spPr>
        <a:xfrm>
          <a:off x="14782800" y="235585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38100</xdr:rowOff>
    </xdr:from>
    <xdr:to xmlns:xdr="http://schemas.openxmlformats.org/drawingml/2006/spreadsheetDrawing">
      <xdr:col>78</xdr:col>
      <xdr:colOff>120650</xdr:colOff>
      <xdr:row>15</xdr:row>
      <xdr:rowOff>139700</xdr:rowOff>
    </xdr:to>
    <xdr:sp macro="" textlink="">
      <xdr:nvSpPr>
        <xdr:cNvPr id="133" name="フローチャート: 判断 132"/>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124460</xdr:rowOff>
    </xdr:from>
    <xdr:ext cx="736600" cy="259080"/>
    <xdr:sp macro="" textlink="">
      <xdr:nvSpPr>
        <xdr:cNvPr id="134" name="テキスト ボックス 133"/>
        <xdr:cNvSpPr txBox="1"/>
      </xdr:nvSpPr>
      <xdr:spPr>
        <a:xfrm>
          <a:off x="15290800" y="2696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127000</xdr:rowOff>
    </xdr:from>
    <xdr:to xmlns:xdr="http://schemas.openxmlformats.org/drawingml/2006/spreadsheetDrawing">
      <xdr:col>73</xdr:col>
      <xdr:colOff>180975</xdr:colOff>
      <xdr:row>14</xdr:row>
      <xdr:rowOff>22225</xdr:rowOff>
    </xdr:to>
    <xdr:cxnSp macro="">
      <xdr:nvCxnSpPr>
        <xdr:cNvPr id="135" name="直線コネクタ 134"/>
        <xdr:cNvCxnSpPr/>
      </xdr:nvCxnSpPr>
      <xdr:spPr>
        <a:xfrm flipV="1">
          <a:off x="13893800" y="235585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29210</xdr:rowOff>
    </xdr:from>
    <xdr:ext cx="762000" cy="251460"/>
    <xdr:sp macro="" textlink="">
      <xdr:nvSpPr>
        <xdr:cNvPr id="137" name="テキスト ボックス 136"/>
        <xdr:cNvSpPr txBox="1"/>
      </xdr:nvSpPr>
      <xdr:spPr>
        <a:xfrm>
          <a:off x="14401800" y="260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22225</xdr:rowOff>
    </xdr:from>
    <xdr:to xmlns:xdr="http://schemas.openxmlformats.org/drawingml/2006/spreadsheetDrawing">
      <xdr:col>69</xdr:col>
      <xdr:colOff>92075</xdr:colOff>
      <xdr:row>15</xdr:row>
      <xdr:rowOff>165100</xdr:rowOff>
    </xdr:to>
    <xdr:cxnSp macro="">
      <xdr:nvCxnSpPr>
        <xdr:cNvPr id="138" name="直線コネクタ 137"/>
        <xdr:cNvCxnSpPr/>
      </xdr:nvCxnSpPr>
      <xdr:spPr>
        <a:xfrm flipV="1">
          <a:off x="13004800" y="2422525"/>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123825</xdr:rowOff>
    </xdr:from>
    <xdr:to xmlns:xdr="http://schemas.openxmlformats.org/drawingml/2006/spreadsheetDrawing">
      <xdr:col>69</xdr:col>
      <xdr:colOff>142875</xdr:colOff>
      <xdr:row>15</xdr:row>
      <xdr:rowOff>53975</xdr:rowOff>
    </xdr:to>
    <xdr:sp macro="" textlink="">
      <xdr:nvSpPr>
        <xdr:cNvPr id="139" name="フローチャート: 判断 138"/>
        <xdr:cNvSpPr/>
      </xdr:nvSpPr>
      <xdr:spPr>
        <a:xfrm>
          <a:off x="13843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38735</xdr:rowOff>
    </xdr:from>
    <xdr:ext cx="750570" cy="259080"/>
    <xdr:sp macro="" textlink="">
      <xdr:nvSpPr>
        <xdr:cNvPr id="140" name="テキスト ボックス 139"/>
        <xdr:cNvSpPr txBox="1"/>
      </xdr:nvSpPr>
      <xdr:spPr>
        <a:xfrm>
          <a:off x="13512800" y="261048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114300</xdr:rowOff>
    </xdr:from>
    <xdr:to xmlns:xdr="http://schemas.openxmlformats.org/drawingml/2006/spreadsheetDrawing">
      <xdr:col>65</xdr:col>
      <xdr:colOff>53975</xdr:colOff>
      <xdr:row>16</xdr:row>
      <xdr:rowOff>44450</xdr:rowOff>
    </xdr:to>
    <xdr:sp macro="" textlink="">
      <xdr:nvSpPr>
        <xdr:cNvPr id="141" name="フローチャート: 判断 140"/>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54610</xdr:rowOff>
    </xdr:from>
    <xdr:ext cx="762000" cy="248920"/>
    <xdr:sp macro="" textlink="">
      <xdr:nvSpPr>
        <xdr:cNvPr id="142" name="テキスト ボックス 141"/>
        <xdr:cNvSpPr txBox="1"/>
      </xdr:nvSpPr>
      <xdr:spPr>
        <a:xfrm>
          <a:off x="12623800" y="2454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0570" cy="259080"/>
    <xdr:sp macro="" textlink="">
      <xdr:nvSpPr>
        <xdr:cNvPr id="144" name="テキスト ボックス 143"/>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0570" cy="259080"/>
    <xdr:sp macro="" textlink="">
      <xdr:nvSpPr>
        <xdr:cNvPr id="145" name="テキスト ボックス 144"/>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0570" cy="259080"/>
    <xdr:sp macro="" textlink="">
      <xdr:nvSpPr>
        <xdr:cNvPr id="147" name="テキスト ボックス 146"/>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19050</xdr:rowOff>
    </xdr:from>
    <xdr:to xmlns:xdr="http://schemas.openxmlformats.org/drawingml/2006/spreadsheetDrawing">
      <xdr:col>82</xdr:col>
      <xdr:colOff>158750</xdr:colOff>
      <xdr:row>14</xdr:row>
      <xdr:rowOff>120650</xdr:rowOff>
    </xdr:to>
    <xdr:sp macro="" textlink="">
      <xdr:nvSpPr>
        <xdr:cNvPr id="148" name="楕円 147"/>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35560</xdr:rowOff>
    </xdr:from>
    <xdr:ext cx="762000" cy="259080"/>
    <xdr:sp macro="" textlink="">
      <xdr:nvSpPr>
        <xdr:cNvPr id="149" name="物件費該当値テキスト"/>
        <xdr:cNvSpPr txBox="1"/>
      </xdr:nvSpPr>
      <xdr:spPr>
        <a:xfrm>
          <a:off x="165989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161925</xdr:rowOff>
    </xdr:from>
    <xdr:to xmlns:xdr="http://schemas.openxmlformats.org/drawingml/2006/spreadsheetDrawing">
      <xdr:col>78</xdr:col>
      <xdr:colOff>120650</xdr:colOff>
      <xdr:row>14</xdr:row>
      <xdr:rowOff>92075</xdr:rowOff>
    </xdr:to>
    <xdr:sp macro="" textlink="">
      <xdr:nvSpPr>
        <xdr:cNvPr id="150" name="楕円 149"/>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102235</xdr:rowOff>
    </xdr:from>
    <xdr:ext cx="736600" cy="258445"/>
    <xdr:sp macro="" textlink="">
      <xdr:nvSpPr>
        <xdr:cNvPr id="151" name="テキスト ボックス 150"/>
        <xdr:cNvSpPr txBox="1"/>
      </xdr:nvSpPr>
      <xdr:spPr>
        <a:xfrm>
          <a:off x="15290800" y="2159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76200</xdr:rowOff>
    </xdr:from>
    <xdr:to xmlns:xdr="http://schemas.openxmlformats.org/drawingml/2006/spreadsheetDrawing">
      <xdr:col>74</xdr:col>
      <xdr:colOff>31750</xdr:colOff>
      <xdr:row>14</xdr:row>
      <xdr:rowOff>6350</xdr:rowOff>
    </xdr:to>
    <xdr:sp macro="" textlink="">
      <xdr:nvSpPr>
        <xdr:cNvPr id="152" name="楕円 151"/>
        <xdr:cNvSpPr/>
      </xdr:nvSpPr>
      <xdr:spPr>
        <a:xfrm>
          <a:off x="14732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16510</xdr:rowOff>
    </xdr:from>
    <xdr:ext cx="762000" cy="259080"/>
    <xdr:sp macro="" textlink="">
      <xdr:nvSpPr>
        <xdr:cNvPr id="153" name="テキスト ボックス 152"/>
        <xdr:cNvSpPr txBox="1"/>
      </xdr:nvSpPr>
      <xdr:spPr>
        <a:xfrm>
          <a:off x="14401800" y="207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143510</xdr:rowOff>
    </xdr:from>
    <xdr:to xmlns:xdr="http://schemas.openxmlformats.org/drawingml/2006/spreadsheetDrawing">
      <xdr:col>69</xdr:col>
      <xdr:colOff>142875</xdr:colOff>
      <xdr:row>14</xdr:row>
      <xdr:rowOff>73025</xdr:rowOff>
    </xdr:to>
    <xdr:sp macro="" textlink="">
      <xdr:nvSpPr>
        <xdr:cNvPr id="154" name="楕円 153"/>
        <xdr:cNvSpPr/>
      </xdr:nvSpPr>
      <xdr:spPr>
        <a:xfrm>
          <a:off x="1384300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83185</xdr:rowOff>
    </xdr:from>
    <xdr:ext cx="750570" cy="259080"/>
    <xdr:sp macro="" textlink="">
      <xdr:nvSpPr>
        <xdr:cNvPr id="155" name="テキスト ボックス 154"/>
        <xdr:cNvSpPr txBox="1"/>
      </xdr:nvSpPr>
      <xdr:spPr>
        <a:xfrm>
          <a:off x="13512800" y="214058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114300</xdr:rowOff>
    </xdr:from>
    <xdr:to xmlns:xdr="http://schemas.openxmlformats.org/drawingml/2006/spreadsheetDrawing">
      <xdr:col>65</xdr:col>
      <xdr:colOff>53975</xdr:colOff>
      <xdr:row>16</xdr:row>
      <xdr:rowOff>44450</xdr:rowOff>
    </xdr:to>
    <xdr:sp macro="" textlink="">
      <xdr:nvSpPr>
        <xdr:cNvPr id="156" name="楕円 155"/>
        <xdr:cNvSpPr/>
      </xdr:nvSpPr>
      <xdr:spPr>
        <a:xfrm>
          <a:off x="12954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29210</xdr:rowOff>
    </xdr:from>
    <xdr:ext cx="762000" cy="251460"/>
    <xdr:sp macro="" textlink="">
      <xdr:nvSpPr>
        <xdr:cNvPr id="157" name="テキスト ボックス 156"/>
        <xdr:cNvSpPr txBox="1"/>
      </xdr:nvSpPr>
      <xdr:spPr>
        <a:xfrm>
          <a:off x="12623800" y="277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扶助費は、前年度に比べ0.5ポイント減少しました。生活保護世帯にかかる医療扶助が減少したことが主な要因です。類似団体より1.4ポイント高い水準となっています。</a:t>
          </a:r>
          <a:r>
            <a:rPr kumimoji="1" lang="ja-JP" altLang="en-US" sz="1300">
              <a:latin typeface="ＭＳ Ｐゴシック"/>
              <a:ea typeface="ＭＳ Ｐゴシック"/>
            </a:rPr>
            <a:t>これは町に福祉事務所を設置していることが要因のひとつです。今後、子育て支援の拡充や高齢者の増加などにより扶助費は増加することが見込まれますが、必要な方への支援を継続するため、今まで以上に資格審査等を</a:t>
          </a:r>
          <a:r>
            <a:rPr kumimoji="1" lang="ja-JP" altLang="en-US" sz="1300">
              <a:latin typeface="ＭＳ Ｐゴシック"/>
              <a:ea typeface="ＭＳ Ｐゴシック"/>
            </a:rPr>
            <a:t>厳格化する必要があります。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7020" cy="225425"/>
    <xdr:sp macro="" textlink="">
      <xdr:nvSpPr>
        <xdr:cNvPr id="169" name="テキスト ボックス 168"/>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6570" cy="250190"/>
    <xdr:sp macro="" textlink="">
      <xdr:nvSpPr>
        <xdr:cNvPr id="171" name="テキスト ボックス 170"/>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6570" cy="259080"/>
    <xdr:sp macro="" textlink="">
      <xdr:nvSpPr>
        <xdr:cNvPr id="173" name="テキスト ボックス 172"/>
        <xdr:cNvSpPr txBox="1"/>
      </xdr:nvSpPr>
      <xdr:spPr>
        <a:xfrm>
          <a:off x="254000" y="10516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6570" cy="251460"/>
    <xdr:sp macro="" textlink="">
      <xdr:nvSpPr>
        <xdr:cNvPr id="175" name="テキスト ボックス 174"/>
        <xdr:cNvSpPr txBox="1"/>
      </xdr:nvSpPr>
      <xdr:spPr>
        <a:xfrm>
          <a:off x="254000" y="10190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6570" cy="258445"/>
    <xdr:sp macro="" textlink="">
      <xdr:nvSpPr>
        <xdr:cNvPr id="177" name="テキスト ボックス 176"/>
        <xdr:cNvSpPr txBox="1"/>
      </xdr:nvSpPr>
      <xdr:spPr>
        <a:xfrm>
          <a:off x="254000" y="9863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6570" cy="259080"/>
    <xdr:sp macro="" textlink="">
      <xdr:nvSpPr>
        <xdr:cNvPr id="179" name="テキスト ボックス 178"/>
        <xdr:cNvSpPr txBox="1"/>
      </xdr:nvSpPr>
      <xdr:spPr>
        <a:xfrm>
          <a:off x="254000" y="9537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6570" cy="248285"/>
    <xdr:sp macro="" textlink="">
      <xdr:nvSpPr>
        <xdr:cNvPr id="181" name="テキスト ボックス 180"/>
        <xdr:cNvSpPr txBox="1"/>
      </xdr:nvSpPr>
      <xdr:spPr>
        <a:xfrm>
          <a:off x="254000" y="9210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6570" cy="259080"/>
    <xdr:sp macro="" textlink="">
      <xdr:nvSpPr>
        <xdr:cNvPr id="183" name="テキスト ボックス 182"/>
        <xdr:cNvSpPr txBox="1"/>
      </xdr:nvSpPr>
      <xdr:spPr>
        <a:xfrm>
          <a:off x="254000" y="8883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6570" cy="250190"/>
    <xdr:sp macro="" textlink="">
      <xdr:nvSpPr>
        <xdr:cNvPr id="185" name="テキスト ボックス 184"/>
        <xdr:cNvSpPr txBox="1"/>
      </xdr:nvSpPr>
      <xdr:spPr>
        <a:xfrm>
          <a:off x="254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20955</xdr:rowOff>
    </xdr:from>
    <xdr:to xmlns:xdr="http://schemas.openxmlformats.org/drawingml/2006/spreadsheetDrawing">
      <xdr:col>24</xdr:col>
      <xdr:colOff>25400</xdr:colOff>
      <xdr:row>62</xdr:row>
      <xdr:rowOff>61595</xdr:rowOff>
    </xdr:to>
    <xdr:cxnSp macro="">
      <xdr:nvCxnSpPr>
        <xdr:cNvPr id="187" name="直線コネクタ 186"/>
        <xdr:cNvCxnSpPr/>
      </xdr:nvCxnSpPr>
      <xdr:spPr>
        <a:xfrm flipV="1">
          <a:off x="4826000" y="91078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33655</xdr:rowOff>
    </xdr:from>
    <xdr:ext cx="762000" cy="258445"/>
    <xdr:sp macro="" textlink="">
      <xdr:nvSpPr>
        <xdr:cNvPr id="188" name="扶助費最小値テキスト"/>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61595</xdr:rowOff>
    </xdr:from>
    <xdr:to xmlns:xdr="http://schemas.openxmlformats.org/drawingml/2006/spreadsheetDrawing">
      <xdr:col>24</xdr:col>
      <xdr:colOff>114300</xdr:colOff>
      <xdr:row>62</xdr:row>
      <xdr:rowOff>61595</xdr:rowOff>
    </xdr:to>
    <xdr:cxnSp macro="">
      <xdr:nvCxnSpPr>
        <xdr:cNvPr id="189" name="直線コネクタ 188"/>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107315</xdr:rowOff>
    </xdr:from>
    <xdr:ext cx="762000" cy="259080"/>
    <xdr:sp macro="" textlink="">
      <xdr:nvSpPr>
        <xdr:cNvPr id="190" name="扶助費最大値テキスト"/>
        <xdr:cNvSpPr txBox="1"/>
      </xdr:nvSpPr>
      <xdr:spPr>
        <a:xfrm>
          <a:off x="4914900" y="885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20955</xdr:rowOff>
    </xdr:from>
    <xdr:to xmlns:xdr="http://schemas.openxmlformats.org/drawingml/2006/spreadsheetDrawing">
      <xdr:col>24</xdr:col>
      <xdr:colOff>114300</xdr:colOff>
      <xdr:row>53</xdr:row>
      <xdr:rowOff>20955</xdr:rowOff>
    </xdr:to>
    <xdr:cxnSp macro="">
      <xdr:nvCxnSpPr>
        <xdr:cNvPr id="191" name="直線コネクタ 190"/>
        <xdr:cNvCxnSpPr/>
      </xdr:nvCxnSpPr>
      <xdr:spPr>
        <a:xfrm>
          <a:off x="4737100" y="910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151765</xdr:rowOff>
    </xdr:from>
    <xdr:to xmlns:xdr="http://schemas.openxmlformats.org/drawingml/2006/spreadsheetDrawing">
      <xdr:col>24</xdr:col>
      <xdr:colOff>25400</xdr:colOff>
      <xdr:row>58</xdr:row>
      <xdr:rowOff>61595</xdr:rowOff>
    </xdr:to>
    <xdr:cxnSp macro="">
      <xdr:nvCxnSpPr>
        <xdr:cNvPr id="192" name="直線コネクタ 191"/>
        <xdr:cNvCxnSpPr/>
      </xdr:nvCxnSpPr>
      <xdr:spPr>
        <a:xfrm flipV="1">
          <a:off x="3987800" y="9924415"/>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60325</xdr:rowOff>
    </xdr:from>
    <xdr:ext cx="762000" cy="259080"/>
    <xdr:sp macro="" textlink="">
      <xdr:nvSpPr>
        <xdr:cNvPr id="193" name="扶助費平均値テキスト"/>
        <xdr:cNvSpPr txBox="1"/>
      </xdr:nvSpPr>
      <xdr:spPr>
        <a:xfrm>
          <a:off x="4914900" y="9490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43815</xdr:rowOff>
    </xdr:from>
    <xdr:to xmlns:xdr="http://schemas.openxmlformats.org/drawingml/2006/spreadsheetDrawing">
      <xdr:col>24</xdr:col>
      <xdr:colOff>76200</xdr:colOff>
      <xdr:row>56</xdr:row>
      <xdr:rowOff>145415</xdr:rowOff>
    </xdr:to>
    <xdr:sp macro="" textlink="">
      <xdr:nvSpPr>
        <xdr:cNvPr id="194" name="フローチャート: 判断 193"/>
        <xdr:cNvSpPr/>
      </xdr:nvSpPr>
      <xdr:spPr>
        <a:xfrm>
          <a:off x="47752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29210</xdr:rowOff>
    </xdr:from>
    <xdr:to xmlns:xdr="http://schemas.openxmlformats.org/drawingml/2006/spreadsheetDrawing">
      <xdr:col>19</xdr:col>
      <xdr:colOff>187325</xdr:colOff>
      <xdr:row>58</xdr:row>
      <xdr:rowOff>61595</xdr:rowOff>
    </xdr:to>
    <xdr:cxnSp macro="">
      <xdr:nvCxnSpPr>
        <xdr:cNvPr id="195" name="直線コネクタ 194"/>
        <xdr:cNvCxnSpPr/>
      </xdr:nvCxnSpPr>
      <xdr:spPr>
        <a:xfrm>
          <a:off x="3098800" y="99733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149860</xdr:rowOff>
    </xdr:from>
    <xdr:to xmlns:xdr="http://schemas.openxmlformats.org/drawingml/2006/spreadsheetDrawing">
      <xdr:col>20</xdr:col>
      <xdr:colOff>38100</xdr:colOff>
      <xdr:row>56</xdr:row>
      <xdr:rowOff>80010</xdr:rowOff>
    </xdr:to>
    <xdr:sp macro="" textlink="">
      <xdr:nvSpPr>
        <xdr:cNvPr id="196" name="フローチャート: 判断 195"/>
        <xdr:cNvSpPr/>
      </xdr:nvSpPr>
      <xdr:spPr>
        <a:xfrm>
          <a:off x="3937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90170</xdr:rowOff>
    </xdr:from>
    <xdr:ext cx="725170" cy="259080"/>
    <xdr:sp macro="" textlink="">
      <xdr:nvSpPr>
        <xdr:cNvPr id="197" name="テキスト ボックス 196"/>
        <xdr:cNvSpPr txBox="1"/>
      </xdr:nvSpPr>
      <xdr:spPr>
        <a:xfrm>
          <a:off x="3606800" y="934847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86360</xdr:rowOff>
    </xdr:from>
    <xdr:to xmlns:xdr="http://schemas.openxmlformats.org/drawingml/2006/spreadsheetDrawing">
      <xdr:col>15</xdr:col>
      <xdr:colOff>98425</xdr:colOff>
      <xdr:row>58</xdr:row>
      <xdr:rowOff>29210</xdr:rowOff>
    </xdr:to>
    <xdr:cxnSp macro="">
      <xdr:nvCxnSpPr>
        <xdr:cNvPr id="198" name="直線コネクタ 197"/>
        <xdr:cNvCxnSpPr/>
      </xdr:nvCxnSpPr>
      <xdr:spPr>
        <a:xfrm>
          <a:off x="2209800" y="985901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73660</xdr:rowOff>
    </xdr:from>
    <xdr:ext cx="762000" cy="259080"/>
    <xdr:sp macro="" textlink="">
      <xdr:nvSpPr>
        <xdr:cNvPr id="200" name="テキスト ボックス 199"/>
        <xdr:cNvSpPr txBox="1"/>
      </xdr:nvSpPr>
      <xdr:spPr>
        <a:xfrm>
          <a:off x="2717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86360</xdr:rowOff>
    </xdr:from>
    <xdr:to xmlns:xdr="http://schemas.openxmlformats.org/drawingml/2006/spreadsheetDrawing">
      <xdr:col>11</xdr:col>
      <xdr:colOff>9525</xdr:colOff>
      <xdr:row>59</xdr:row>
      <xdr:rowOff>167640</xdr:rowOff>
    </xdr:to>
    <xdr:cxnSp macro="">
      <xdr:nvCxnSpPr>
        <xdr:cNvPr id="201" name="直線コネクタ 200"/>
        <xdr:cNvCxnSpPr/>
      </xdr:nvCxnSpPr>
      <xdr:spPr>
        <a:xfrm flipV="1">
          <a:off x="1320800" y="9859010"/>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166370</xdr:rowOff>
    </xdr:from>
    <xdr:to xmlns:xdr="http://schemas.openxmlformats.org/drawingml/2006/spreadsheetDrawing">
      <xdr:col>11</xdr:col>
      <xdr:colOff>60325</xdr:colOff>
      <xdr:row>56</xdr:row>
      <xdr:rowOff>95885</xdr:rowOff>
    </xdr:to>
    <xdr:sp macro="" textlink="">
      <xdr:nvSpPr>
        <xdr:cNvPr id="202" name="フローチャート: 判断 201"/>
        <xdr:cNvSpPr/>
      </xdr:nvSpPr>
      <xdr:spPr>
        <a:xfrm>
          <a:off x="2159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106045</xdr:rowOff>
    </xdr:from>
    <xdr:ext cx="750570" cy="259080"/>
    <xdr:sp macro="" textlink="">
      <xdr:nvSpPr>
        <xdr:cNvPr id="203" name="テキスト ボックス 202"/>
        <xdr:cNvSpPr txBox="1"/>
      </xdr:nvSpPr>
      <xdr:spPr>
        <a:xfrm>
          <a:off x="1828800" y="936434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166370</xdr:rowOff>
    </xdr:from>
    <xdr:to xmlns:xdr="http://schemas.openxmlformats.org/drawingml/2006/spreadsheetDrawing">
      <xdr:col>6</xdr:col>
      <xdr:colOff>171450</xdr:colOff>
      <xdr:row>56</xdr:row>
      <xdr:rowOff>95885</xdr:rowOff>
    </xdr:to>
    <xdr:sp macro="" textlink="">
      <xdr:nvSpPr>
        <xdr:cNvPr id="204" name="フローチャート: 判断 203"/>
        <xdr:cNvSpPr/>
      </xdr:nvSpPr>
      <xdr:spPr>
        <a:xfrm>
          <a:off x="1270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106045</xdr:rowOff>
    </xdr:from>
    <xdr:ext cx="750570" cy="259080"/>
    <xdr:sp macro="" textlink="">
      <xdr:nvSpPr>
        <xdr:cNvPr id="205" name="テキスト ボックス 204"/>
        <xdr:cNvSpPr txBox="1"/>
      </xdr:nvSpPr>
      <xdr:spPr>
        <a:xfrm>
          <a:off x="939800" y="936434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0570" cy="259080"/>
    <xdr:sp macro="" textlink="">
      <xdr:nvSpPr>
        <xdr:cNvPr id="208" name="テキスト ボックス 207"/>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100965</xdr:rowOff>
    </xdr:from>
    <xdr:to xmlns:xdr="http://schemas.openxmlformats.org/drawingml/2006/spreadsheetDrawing">
      <xdr:col>24</xdr:col>
      <xdr:colOff>76200</xdr:colOff>
      <xdr:row>58</xdr:row>
      <xdr:rowOff>31115</xdr:rowOff>
    </xdr:to>
    <xdr:sp macro="" textlink="">
      <xdr:nvSpPr>
        <xdr:cNvPr id="211" name="楕円 210"/>
        <xdr:cNvSpPr/>
      </xdr:nvSpPr>
      <xdr:spPr>
        <a:xfrm>
          <a:off x="47752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73025</xdr:rowOff>
    </xdr:from>
    <xdr:ext cx="762000" cy="259080"/>
    <xdr:sp macro="" textlink="">
      <xdr:nvSpPr>
        <xdr:cNvPr id="212" name="扶助費該当値テキスト"/>
        <xdr:cNvSpPr txBox="1"/>
      </xdr:nvSpPr>
      <xdr:spPr>
        <a:xfrm>
          <a:off x="49149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10795</xdr:rowOff>
    </xdr:from>
    <xdr:to xmlns:xdr="http://schemas.openxmlformats.org/drawingml/2006/spreadsheetDrawing">
      <xdr:col>20</xdr:col>
      <xdr:colOff>38100</xdr:colOff>
      <xdr:row>58</xdr:row>
      <xdr:rowOff>112395</xdr:rowOff>
    </xdr:to>
    <xdr:sp macro="" textlink="">
      <xdr:nvSpPr>
        <xdr:cNvPr id="213" name="楕円 212"/>
        <xdr:cNvSpPr/>
      </xdr:nvSpPr>
      <xdr:spPr>
        <a:xfrm>
          <a:off x="3937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97790</xdr:rowOff>
    </xdr:from>
    <xdr:ext cx="725170" cy="251460"/>
    <xdr:sp macro="" textlink="">
      <xdr:nvSpPr>
        <xdr:cNvPr id="214" name="テキスト ボックス 213"/>
        <xdr:cNvSpPr txBox="1"/>
      </xdr:nvSpPr>
      <xdr:spPr>
        <a:xfrm>
          <a:off x="3606800" y="10041890"/>
          <a:ext cx="725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149860</xdr:rowOff>
    </xdr:from>
    <xdr:to xmlns:xdr="http://schemas.openxmlformats.org/drawingml/2006/spreadsheetDrawing">
      <xdr:col>15</xdr:col>
      <xdr:colOff>149225</xdr:colOff>
      <xdr:row>58</xdr:row>
      <xdr:rowOff>80010</xdr:rowOff>
    </xdr:to>
    <xdr:sp macro="" textlink="">
      <xdr:nvSpPr>
        <xdr:cNvPr id="215" name="楕円 214"/>
        <xdr:cNvSpPr/>
      </xdr:nvSpPr>
      <xdr:spPr>
        <a:xfrm>
          <a:off x="3048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64770</xdr:rowOff>
    </xdr:from>
    <xdr:ext cx="762000" cy="250190"/>
    <xdr:sp macro="" textlink="">
      <xdr:nvSpPr>
        <xdr:cNvPr id="216" name="テキスト ボックス 215"/>
        <xdr:cNvSpPr txBox="1"/>
      </xdr:nvSpPr>
      <xdr:spPr>
        <a:xfrm>
          <a:off x="2717800" y="10008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35560</xdr:rowOff>
    </xdr:from>
    <xdr:to xmlns:xdr="http://schemas.openxmlformats.org/drawingml/2006/spreadsheetDrawing">
      <xdr:col>11</xdr:col>
      <xdr:colOff>60325</xdr:colOff>
      <xdr:row>57</xdr:row>
      <xdr:rowOff>137160</xdr:rowOff>
    </xdr:to>
    <xdr:sp macro="" textlink="">
      <xdr:nvSpPr>
        <xdr:cNvPr id="217" name="楕円 216"/>
        <xdr:cNvSpPr/>
      </xdr:nvSpPr>
      <xdr:spPr>
        <a:xfrm>
          <a:off x="21590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121920</xdr:rowOff>
    </xdr:from>
    <xdr:ext cx="750570" cy="250190"/>
    <xdr:sp macro="" textlink="">
      <xdr:nvSpPr>
        <xdr:cNvPr id="218" name="テキスト ボックス 217"/>
        <xdr:cNvSpPr txBox="1"/>
      </xdr:nvSpPr>
      <xdr:spPr>
        <a:xfrm>
          <a:off x="1828800" y="989457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116840</xdr:rowOff>
    </xdr:from>
    <xdr:to xmlns:xdr="http://schemas.openxmlformats.org/drawingml/2006/spreadsheetDrawing">
      <xdr:col>6</xdr:col>
      <xdr:colOff>171450</xdr:colOff>
      <xdr:row>60</xdr:row>
      <xdr:rowOff>46990</xdr:rowOff>
    </xdr:to>
    <xdr:sp macro="" textlink="">
      <xdr:nvSpPr>
        <xdr:cNvPr id="219" name="楕円 218"/>
        <xdr:cNvSpPr/>
      </xdr:nvSpPr>
      <xdr:spPr>
        <a:xfrm>
          <a:off x="1270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60</xdr:row>
      <xdr:rowOff>31750</xdr:rowOff>
    </xdr:from>
    <xdr:ext cx="750570" cy="248920"/>
    <xdr:sp macro="" textlink="">
      <xdr:nvSpPr>
        <xdr:cNvPr id="220" name="テキスト ボックス 219"/>
        <xdr:cNvSpPr txBox="1"/>
      </xdr:nvSpPr>
      <xdr:spPr>
        <a:xfrm>
          <a:off x="939800" y="1031875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当該指標は、令和４年度から</a:t>
          </a:r>
          <a:r>
            <a:rPr kumimoji="1" lang="ja-JP" altLang="en-US" sz="1300">
              <a:solidFill>
                <a:schemeClr val="tx1"/>
              </a:solidFill>
              <a:latin typeface="ＭＳ Ｐゴシック"/>
              <a:ea typeface="ＭＳ Ｐゴシック"/>
            </a:rPr>
            <a:t>下水道事業会計への繰出金が、補助費等に分類されることとなり改善していますが、</a:t>
          </a:r>
          <a:r>
            <a:rPr kumimoji="1" lang="ja-JP" altLang="en-US" sz="1300">
              <a:latin typeface="ＭＳ Ｐゴシック"/>
              <a:ea typeface="ＭＳ Ｐゴシック"/>
            </a:rPr>
            <a:t>前年度に対して0.4ポイント増加しました。これは、</a:t>
          </a:r>
          <a:r>
            <a:rPr kumimoji="1" lang="ja-JP" altLang="en-US" sz="1300">
              <a:solidFill>
                <a:schemeClr val="tx1"/>
              </a:solidFill>
              <a:latin typeface="ＭＳ Ｐゴシック"/>
              <a:ea typeface="ＭＳ Ｐゴシック"/>
            </a:rPr>
            <a:t>後期高齢者医療及び介護保険給付費の増加に伴い、後期高齢者医療特別会計及び介護保険特別会計への繰出金が増加したためです。今後も高齢化が進むことが予測されることから、介護予防の推進や健康診断受診勧奨など</a:t>
          </a:r>
          <a:r>
            <a:rPr kumimoji="1" lang="ja-JP" altLang="en-US" sz="1300">
              <a:solidFill>
                <a:schemeClr val="tx1"/>
              </a:solidFill>
              <a:latin typeface="ＭＳ Ｐゴシック"/>
              <a:ea typeface="ＭＳ Ｐゴシック"/>
            </a:rPr>
            <a:t>により、給付費の削減に取組む必要があります。</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7020" cy="225425"/>
    <xdr:sp macro="" textlink="">
      <xdr:nvSpPr>
        <xdr:cNvPr id="232" name="テキスト ボックス 231"/>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6570" cy="250190"/>
    <xdr:sp macro="" textlink="">
      <xdr:nvSpPr>
        <xdr:cNvPr id="234" name="テキスト ボックス 233"/>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6570" cy="259080"/>
    <xdr:sp macro="" textlink="">
      <xdr:nvSpPr>
        <xdr:cNvPr id="236" name="テキスト ボックス 235"/>
        <xdr:cNvSpPr txBox="1"/>
      </xdr:nvSpPr>
      <xdr:spPr>
        <a:xfrm>
          <a:off x="11938000" y="10516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6570" cy="251460"/>
    <xdr:sp macro="" textlink="">
      <xdr:nvSpPr>
        <xdr:cNvPr id="238" name="テキスト ボックス 237"/>
        <xdr:cNvSpPr txBox="1"/>
      </xdr:nvSpPr>
      <xdr:spPr>
        <a:xfrm>
          <a:off x="11938000" y="10190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6570" cy="258445"/>
    <xdr:sp macro="" textlink="">
      <xdr:nvSpPr>
        <xdr:cNvPr id="240" name="テキスト ボックス 239"/>
        <xdr:cNvSpPr txBox="1"/>
      </xdr:nvSpPr>
      <xdr:spPr>
        <a:xfrm>
          <a:off x="11938000" y="9863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6570" cy="259080"/>
    <xdr:sp macro="" textlink="">
      <xdr:nvSpPr>
        <xdr:cNvPr id="242" name="テキスト ボックス 241"/>
        <xdr:cNvSpPr txBox="1"/>
      </xdr:nvSpPr>
      <xdr:spPr>
        <a:xfrm>
          <a:off x="11938000" y="9537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6570" cy="248285"/>
    <xdr:sp macro="" textlink="">
      <xdr:nvSpPr>
        <xdr:cNvPr id="244" name="テキスト ボックス 243"/>
        <xdr:cNvSpPr txBox="1"/>
      </xdr:nvSpPr>
      <xdr:spPr>
        <a:xfrm>
          <a:off x="11938000" y="9210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6570" cy="259080"/>
    <xdr:sp macro="" textlink="">
      <xdr:nvSpPr>
        <xdr:cNvPr id="246" name="テキスト ボックス 245"/>
        <xdr:cNvSpPr txBox="1"/>
      </xdr:nvSpPr>
      <xdr:spPr>
        <a:xfrm>
          <a:off x="11938000" y="8883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6570" cy="250190"/>
    <xdr:sp macro="" textlink="">
      <xdr:nvSpPr>
        <xdr:cNvPr id="248" name="テキスト ボックス 247"/>
        <xdr:cNvSpPr txBox="1"/>
      </xdr:nvSpPr>
      <xdr:spPr>
        <a:xfrm>
          <a:off x="11938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xdr:rowOff>
    </xdr:from>
    <xdr:to xmlns:xdr="http://schemas.openxmlformats.org/drawingml/2006/spreadsheetDrawing">
      <xdr:col>82</xdr:col>
      <xdr:colOff>107950</xdr:colOff>
      <xdr:row>60</xdr:row>
      <xdr:rowOff>154940</xdr:rowOff>
    </xdr:to>
    <xdr:cxnSp macro="">
      <xdr:nvCxnSpPr>
        <xdr:cNvPr id="250" name="直線コネクタ 249"/>
        <xdr:cNvCxnSpPr/>
      </xdr:nvCxnSpPr>
      <xdr:spPr>
        <a:xfrm flipV="1">
          <a:off x="16510000" y="89281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126365</xdr:rowOff>
    </xdr:from>
    <xdr:ext cx="762000" cy="259080"/>
    <xdr:sp macro="" textlink="">
      <xdr:nvSpPr>
        <xdr:cNvPr id="251" name="その他最小値テキスト"/>
        <xdr:cNvSpPr txBox="1"/>
      </xdr:nvSpPr>
      <xdr:spPr>
        <a:xfrm>
          <a:off x="16598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154940</xdr:rowOff>
    </xdr:from>
    <xdr:to xmlns:xdr="http://schemas.openxmlformats.org/drawingml/2006/spreadsheetDrawing">
      <xdr:col>82</xdr:col>
      <xdr:colOff>196850</xdr:colOff>
      <xdr:row>60</xdr:row>
      <xdr:rowOff>154940</xdr:rowOff>
    </xdr:to>
    <xdr:cxnSp macro="">
      <xdr:nvCxnSpPr>
        <xdr:cNvPr id="252" name="直線コネクタ 251"/>
        <xdr:cNvCxnSpPr/>
      </xdr:nvCxnSpPr>
      <xdr:spPr>
        <a:xfrm>
          <a:off x="16421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99060</xdr:rowOff>
    </xdr:from>
    <xdr:ext cx="762000" cy="250190"/>
    <xdr:sp macro="" textlink="">
      <xdr:nvSpPr>
        <xdr:cNvPr id="253" name="その他最大値テキスト"/>
        <xdr:cNvSpPr txBox="1"/>
      </xdr:nvSpPr>
      <xdr:spPr>
        <a:xfrm>
          <a:off x="16598900" y="8671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xdr:rowOff>
    </xdr:from>
    <xdr:to xmlns:xdr="http://schemas.openxmlformats.org/drawingml/2006/spreadsheetDrawing">
      <xdr:col>82</xdr:col>
      <xdr:colOff>196850</xdr:colOff>
      <xdr:row>52</xdr:row>
      <xdr:rowOff>12700</xdr:rowOff>
    </xdr:to>
    <xdr:cxnSp macro="">
      <xdr:nvCxnSpPr>
        <xdr:cNvPr id="254" name="直線コネクタ 253"/>
        <xdr:cNvCxnSpPr/>
      </xdr:nvCxnSpPr>
      <xdr:spPr>
        <a:xfrm>
          <a:off x="16421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53</xdr:row>
      <xdr:rowOff>156845</xdr:rowOff>
    </xdr:from>
    <xdr:to xmlns:xdr="http://schemas.openxmlformats.org/drawingml/2006/spreadsheetDrawing">
      <xdr:col>82</xdr:col>
      <xdr:colOff>107950</xdr:colOff>
      <xdr:row>54</xdr:row>
      <xdr:rowOff>29210</xdr:rowOff>
    </xdr:to>
    <xdr:cxnSp macro="">
      <xdr:nvCxnSpPr>
        <xdr:cNvPr id="255" name="直線コネクタ 254"/>
        <xdr:cNvCxnSpPr/>
      </xdr:nvCxnSpPr>
      <xdr:spPr>
        <a:xfrm>
          <a:off x="15671800" y="92436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168275</xdr:rowOff>
    </xdr:from>
    <xdr:ext cx="762000" cy="249555"/>
    <xdr:sp macro="" textlink="">
      <xdr:nvSpPr>
        <xdr:cNvPr id="256" name="その他平均値テキスト"/>
        <xdr:cNvSpPr txBox="1"/>
      </xdr:nvSpPr>
      <xdr:spPr>
        <a:xfrm>
          <a:off x="16598900" y="94265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24765</xdr:rowOff>
    </xdr:from>
    <xdr:to xmlns:xdr="http://schemas.openxmlformats.org/drawingml/2006/spreadsheetDrawing">
      <xdr:col>82</xdr:col>
      <xdr:colOff>158750</xdr:colOff>
      <xdr:row>55</xdr:row>
      <xdr:rowOff>126365</xdr:rowOff>
    </xdr:to>
    <xdr:sp macro="" textlink="">
      <xdr:nvSpPr>
        <xdr:cNvPr id="257" name="フローチャート: 判断 256"/>
        <xdr:cNvSpPr/>
      </xdr:nvSpPr>
      <xdr:spPr>
        <a:xfrm>
          <a:off x="16459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53</xdr:row>
      <xdr:rowOff>156845</xdr:rowOff>
    </xdr:from>
    <xdr:to xmlns:xdr="http://schemas.openxmlformats.org/drawingml/2006/spreadsheetDrawing">
      <xdr:col>78</xdr:col>
      <xdr:colOff>69850</xdr:colOff>
      <xdr:row>58</xdr:row>
      <xdr:rowOff>6985</xdr:rowOff>
    </xdr:to>
    <xdr:cxnSp macro="">
      <xdr:nvCxnSpPr>
        <xdr:cNvPr id="258" name="直線コネクタ 257"/>
        <xdr:cNvCxnSpPr/>
      </xdr:nvCxnSpPr>
      <xdr:spPr>
        <a:xfrm flipV="1">
          <a:off x="14782800" y="9243695"/>
          <a:ext cx="889000" cy="707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46355</xdr:rowOff>
    </xdr:from>
    <xdr:to xmlns:xdr="http://schemas.openxmlformats.org/drawingml/2006/spreadsheetDrawing">
      <xdr:col>78</xdr:col>
      <xdr:colOff>120650</xdr:colOff>
      <xdr:row>55</xdr:row>
      <xdr:rowOff>147955</xdr:rowOff>
    </xdr:to>
    <xdr:sp macro="" textlink="">
      <xdr:nvSpPr>
        <xdr:cNvPr id="259" name="フローチャート: 判断 258"/>
        <xdr:cNvSpPr/>
      </xdr:nvSpPr>
      <xdr:spPr>
        <a:xfrm>
          <a:off x="15621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132715</xdr:rowOff>
    </xdr:from>
    <xdr:ext cx="736600" cy="250825"/>
    <xdr:sp macro="" textlink="">
      <xdr:nvSpPr>
        <xdr:cNvPr id="260" name="テキスト ボックス 259"/>
        <xdr:cNvSpPr txBox="1"/>
      </xdr:nvSpPr>
      <xdr:spPr>
        <a:xfrm>
          <a:off x="15290800" y="95624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6985</xdr:rowOff>
    </xdr:from>
    <xdr:to xmlns:xdr="http://schemas.openxmlformats.org/drawingml/2006/spreadsheetDrawing">
      <xdr:col>73</xdr:col>
      <xdr:colOff>180975</xdr:colOff>
      <xdr:row>58</xdr:row>
      <xdr:rowOff>40640</xdr:rowOff>
    </xdr:to>
    <xdr:cxnSp macro="">
      <xdr:nvCxnSpPr>
        <xdr:cNvPr id="261" name="直線コネクタ 260"/>
        <xdr:cNvCxnSpPr/>
      </xdr:nvCxnSpPr>
      <xdr:spPr>
        <a:xfrm flipV="1">
          <a:off x="13893800" y="99510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67945</xdr:rowOff>
    </xdr:from>
    <xdr:to xmlns:xdr="http://schemas.openxmlformats.org/drawingml/2006/spreadsheetDrawing">
      <xdr:col>74</xdr:col>
      <xdr:colOff>31750</xdr:colOff>
      <xdr:row>55</xdr:row>
      <xdr:rowOff>169545</xdr:rowOff>
    </xdr:to>
    <xdr:sp macro="" textlink="">
      <xdr:nvSpPr>
        <xdr:cNvPr id="262" name="フローチャート: 判断 261"/>
        <xdr:cNvSpPr/>
      </xdr:nvSpPr>
      <xdr:spPr>
        <a:xfrm>
          <a:off x="14732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8255</xdr:rowOff>
    </xdr:from>
    <xdr:ext cx="762000" cy="249555"/>
    <xdr:sp macro="" textlink="">
      <xdr:nvSpPr>
        <xdr:cNvPr id="263" name="テキスト ボックス 262"/>
        <xdr:cNvSpPr txBox="1"/>
      </xdr:nvSpPr>
      <xdr:spPr>
        <a:xfrm>
          <a:off x="14401800" y="9266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40640</xdr:rowOff>
    </xdr:from>
    <xdr:to xmlns:xdr="http://schemas.openxmlformats.org/drawingml/2006/spreadsheetDrawing">
      <xdr:col>69</xdr:col>
      <xdr:colOff>92075</xdr:colOff>
      <xdr:row>58</xdr:row>
      <xdr:rowOff>137795</xdr:rowOff>
    </xdr:to>
    <xdr:cxnSp macro="">
      <xdr:nvCxnSpPr>
        <xdr:cNvPr id="264" name="直線コネクタ 263"/>
        <xdr:cNvCxnSpPr/>
      </xdr:nvCxnSpPr>
      <xdr:spPr>
        <a:xfrm flipV="1">
          <a:off x="13004800" y="998474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65" name="フローチャート: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73660</xdr:rowOff>
    </xdr:from>
    <xdr:ext cx="750570" cy="259080"/>
    <xdr:sp macro="" textlink="">
      <xdr:nvSpPr>
        <xdr:cNvPr id="266" name="テキスト ボックス 265"/>
        <xdr:cNvSpPr txBox="1"/>
      </xdr:nvSpPr>
      <xdr:spPr>
        <a:xfrm>
          <a:off x="13512800" y="933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166370</xdr:rowOff>
    </xdr:from>
    <xdr:to xmlns:xdr="http://schemas.openxmlformats.org/drawingml/2006/spreadsheetDrawing">
      <xdr:col>65</xdr:col>
      <xdr:colOff>53975</xdr:colOff>
      <xdr:row>56</xdr:row>
      <xdr:rowOff>95885</xdr:rowOff>
    </xdr:to>
    <xdr:sp macro="" textlink="">
      <xdr:nvSpPr>
        <xdr:cNvPr id="267" name="フローチャート: 判断 266"/>
        <xdr:cNvSpPr/>
      </xdr:nvSpPr>
      <xdr:spPr>
        <a:xfrm>
          <a:off x="12954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106045</xdr:rowOff>
    </xdr:from>
    <xdr:ext cx="762000" cy="259080"/>
    <xdr:sp macro="" textlink="">
      <xdr:nvSpPr>
        <xdr:cNvPr id="268" name="テキスト ボックス 267"/>
        <xdr:cNvSpPr txBox="1"/>
      </xdr:nvSpPr>
      <xdr:spPr>
        <a:xfrm>
          <a:off x="12623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0570" cy="259080"/>
    <xdr:sp macro="" textlink="">
      <xdr:nvSpPr>
        <xdr:cNvPr id="270" name="テキスト ボックス 269"/>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0570" cy="259080"/>
    <xdr:sp macro="" textlink="">
      <xdr:nvSpPr>
        <xdr:cNvPr id="271" name="テキスト ボックス 270"/>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0570" cy="259080"/>
    <xdr:sp macro="" textlink="">
      <xdr:nvSpPr>
        <xdr:cNvPr id="273" name="テキスト ボックス 272"/>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149860</xdr:rowOff>
    </xdr:from>
    <xdr:to xmlns:xdr="http://schemas.openxmlformats.org/drawingml/2006/spreadsheetDrawing">
      <xdr:col>82</xdr:col>
      <xdr:colOff>158750</xdr:colOff>
      <xdr:row>54</xdr:row>
      <xdr:rowOff>80010</xdr:rowOff>
    </xdr:to>
    <xdr:sp macro="" textlink="">
      <xdr:nvSpPr>
        <xdr:cNvPr id="274" name="楕円 273"/>
        <xdr:cNvSpPr/>
      </xdr:nvSpPr>
      <xdr:spPr>
        <a:xfrm>
          <a:off x="164592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52</xdr:row>
      <xdr:rowOff>166370</xdr:rowOff>
    </xdr:from>
    <xdr:ext cx="762000" cy="251460"/>
    <xdr:sp macro="" textlink="">
      <xdr:nvSpPr>
        <xdr:cNvPr id="275" name="その他該当値テキスト"/>
        <xdr:cNvSpPr txBox="1"/>
      </xdr:nvSpPr>
      <xdr:spPr>
        <a:xfrm>
          <a:off x="16598900" y="9081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106045</xdr:rowOff>
    </xdr:from>
    <xdr:to xmlns:xdr="http://schemas.openxmlformats.org/drawingml/2006/spreadsheetDrawing">
      <xdr:col>78</xdr:col>
      <xdr:colOff>120650</xdr:colOff>
      <xdr:row>54</xdr:row>
      <xdr:rowOff>36195</xdr:rowOff>
    </xdr:to>
    <xdr:sp macro="" textlink="">
      <xdr:nvSpPr>
        <xdr:cNvPr id="276" name="楕円 275"/>
        <xdr:cNvSpPr/>
      </xdr:nvSpPr>
      <xdr:spPr>
        <a:xfrm>
          <a:off x="15621000" y="9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46355</xdr:rowOff>
    </xdr:from>
    <xdr:ext cx="736600" cy="259080"/>
    <xdr:sp macro="" textlink="">
      <xdr:nvSpPr>
        <xdr:cNvPr id="277" name="テキスト ボックス 276"/>
        <xdr:cNvSpPr txBox="1"/>
      </xdr:nvSpPr>
      <xdr:spPr>
        <a:xfrm>
          <a:off x="15290800" y="8961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127635</xdr:rowOff>
    </xdr:from>
    <xdr:to xmlns:xdr="http://schemas.openxmlformats.org/drawingml/2006/spreadsheetDrawing">
      <xdr:col>74</xdr:col>
      <xdr:colOff>31750</xdr:colOff>
      <xdr:row>58</xdr:row>
      <xdr:rowOff>57785</xdr:rowOff>
    </xdr:to>
    <xdr:sp macro="" textlink="">
      <xdr:nvSpPr>
        <xdr:cNvPr id="278" name="楕円 277"/>
        <xdr:cNvSpPr/>
      </xdr:nvSpPr>
      <xdr:spPr>
        <a:xfrm>
          <a:off x="14732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42545</xdr:rowOff>
    </xdr:from>
    <xdr:ext cx="762000" cy="249555"/>
    <xdr:sp macro="" textlink="">
      <xdr:nvSpPr>
        <xdr:cNvPr id="279" name="テキスト ボックス 278"/>
        <xdr:cNvSpPr txBox="1"/>
      </xdr:nvSpPr>
      <xdr:spPr>
        <a:xfrm>
          <a:off x="14401800" y="9986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160655</xdr:rowOff>
    </xdr:from>
    <xdr:to xmlns:xdr="http://schemas.openxmlformats.org/drawingml/2006/spreadsheetDrawing">
      <xdr:col>69</xdr:col>
      <xdr:colOff>142875</xdr:colOff>
      <xdr:row>58</xdr:row>
      <xdr:rowOff>90805</xdr:rowOff>
    </xdr:to>
    <xdr:sp macro="" textlink="">
      <xdr:nvSpPr>
        <xdr:cNvPr id="280" name="楕円 279"/>
        <xdr:cNvSpPr/>
      </xdr:nvSpPr>
      <xdr:spPr>
        <a:xfrm>
          <a:off x="138430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75565</xdr:rowOff>
    </xdr:from>
    <xdr:ext cx="750570" cy="250825"/>
    <xdr:sp macro="" textlink="">
      <xdr:nvSpPr>
        <xdr:cNvPr id="281" name="テキスト ボックス 280"/>
        <xdr:cNvSpPr txBox="1"/>
      </xdr:nvSpPr>
      <xdr:spPr>
        <a:xfrm>
          <a:off x="13512800" y="1001966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86995</xdr:rowOff>
    </xdr:from>
    <xdr:to xmlns:xdr="http://schemas.openxmlformats.org/drawingml/2006/spreadsheetDrawing">
      <xdr:col>65</xdr:col>
      <xdr:colOff>53975</xdr:colOff>
      <xdr:row>59</xdr:row>
      <xdr:rowOff>17780</xdr:rowOff>
    </xdr:to>
    <xdr:sp macro="" textlink="">
      <xdr:nvSpPr>
        <xdr:cNvPr id="282" name="楕円 281"/>
        <xdr:cNvSpPr/>
      </xdr:nvSpPr>
      <xdr:spPr>
        <a:xfrm>
          <a:off x="129540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1905</xdr:rowOff>
    </xdr:from>
    <xdr:ext cx="762000" cy="259080"/>
    <xdr:sp macro="" textlink="">
      <xdr:nvSpPr>
        <xdr:cNvPr id="283" name="テキスト ボックス 282"/>
        <xdr:cNvSpPr txBox="1"/>
      </xdr:nvSpPr>
      <xdr:spPr>
        <a:xfrm>
          <a:off x="12623800" y="10117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令和４年度に</a:t>
          </a:r>
          <a:r>
            <a:rPr kumimoji="1" lang="ja-JP" altLang="en-US" sz="1300">
              <a:latin typeface="ＭＳ Ｐゴシック"/>
              <a:ea typeface="ＭＳ Ｐゴシック"/>
            </a:rPr>
            <a:t/>
          </a:r>
          <a:r>
            <a:rPr kumimoji="1" lang="ja-JP" altLang="en-US" sz="1300">
              <a:solidFill>
                <a:schemeClr val="tx1"/>
              </a:solidFill>
              <a:latin typeface="ＭＳ Ｐゴシック"/>
              <a:ea typeface="ＭＳ Ｐゴシック"/>
            </a:rPr>
            <a:t>下水道事業特別会計等が公営企業会計へ移行したことに伴い、同経費が補助費等に分類されることとなり、当該指標が大幅に上昇しました。今年度は</a:t>
          </a:r>
          <a:r>
            <a:rPr kumimoji="1" lang="ja-JP" altLang="en-US" sz="1300">
              <a:latin typeface="ＭＳ Ｐゴシック"/>
              <a:ea typeface="ＭＳ Ｐゴシック"/>
            </a:rPr>
            <a:t>、前年度より0.6ポイント増加しました。下水道事業は、人口減少による使用料の減少、老朽化施設の更新費用の増加等により経営状況が厳しいことから、普通会計が負担する経費が増加していることが要因です。令和６年度から使用料を改定し、下水道事業の経営改善を図ります。</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7020" cy="225425"/>
    <xdr:sp macro="" textlink="">
      <xdr:nvSpPr>
        <xdr:cNvPr id="295" name="テキスト ボックス 294"/>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6570" cy="250190"/>
    <xdr:sp macro="" textlink="">
      <xdr:nvSpPr>
        <xdr:cNvPr id="297" name="テキスト ボックス 296"/>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6570" cy="250190"/>
    <xdr:sp macro="" textlink="">
      <xdr:nvSpPr>
        <xdr:cNvPr id="299" name="テキスト ボックス 298"/>
        <xdr:cNvSpPr txBox="1"/>
      </xdr:nvSpPr>
      <xdr:spPr>
        <a:xfrm>
          <a:off x="11938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6570" cy="250190"/>
    <xdr:sp macro="" textlink="">
      <xdr:nvSpPr>
        <xdr:cNvPr id="301" name="テキスト ボックス 300"/>
        <xdr:cNvSpPr txBox="1"/>
      </xdr:nvSpPr>
      <xdr:spPr>
        <a:xfrm>
          <a:off x="11938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6570" cy="250190"/>
    <xdr:sp macro="" textlink="">
      <xdr:nvSpPr>
        <xdr:cNvPr id="303" name="テキスト ボックス 302"/>
        <xdr:cNvSpPr txBox="1"/>
      </xdr:nvSpPr>
      <xdr:spPr>
        <a:xfrm>
          <a:off x="11938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6570" cy="250190"/>
    <xdr:sp macro="" textlink="">
      <xdr:nvSpPr>
        <xdr:cNvPr id="305" name="テキスト ボックス 304"/>
        <xdr:cNvSpPr txBox="1"/>
      </xdr:nvSpPr>
      <xdr:spPr>
        <a:xfrm>
          <a:off x="11938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86360</xdr:rowOff>
    </xdr:from>
    <xdr:to xmlns:xdr="http://schemas.openxmlformats.org/drawingml/2006/spreadsheetDrawing">
      <xdr:col>82</xdr:col>
      <xdr:colOff>107950</xdr:colOff>
      <xdr:row>40</xdr:row>
      <xdr:rowOff>17780</xdr:rowOff>
    </xdr:to>
    <xdr:cxnSp macro="">
      <xdr:nvCxnSpPr>
        <xdr:cNvPr id="308" name="直線コネクタ 307"/>
        <xdr:cNvCxnSpPr/>
      </xdr:nvCxnSpPr>
      <xdr:spPr>
        <a:xfrm flipV="1">
          <a:off x="16510000" y="59156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160655</xdr:rowOff>
    </xdr:from>
    <xdr:ext cx="762000" cy="259080"/>
    <xdr:sp macro="" textlink="">
      <xdr:nvSpPr>
        <xdr:cNvPr id="309" name="補助費等最小値テキスト"/>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17780</xdr:rowOff>
    </xdr:from>
    <xdr:to xmlns:xdr="http://schemas.openxmlformats.org/drawingml/2006/spreadsheetDrawing">
      <xdr:col>82</xdr:col>
      <xdr:colOff>196850</xdr:colOff>
      <xdr:row>40</xdr:row>
      <xdr:rowOff>17780</xdr:rowOff>
    </xdr:to>
    <xdr:cxnSp macro="">
      <xdr:nvCxnSpPr>
        <xdr:cNvPr id="310" name="直線コネクタ 309"/>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11"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86360</xdr:rowOff>
    </xdr:from>
    <xdr:to xmlns:xdr="http://schemas.openxmlformats.org/drawingml/2006/spreadsheetDrawing">
      <xdr:col>82</xdr:col>
      <xdr:colOff>196850</xdr:colOff>
      <xdr:row>34</xdr:row>
      <xdr:rowOff>86360</xdr:rowOff>
    </xdr:to>
    <xdr:cxnSp macro="">
      <xdr:nvCxnSpPr>
        <xdr:cNvPr id="312" name="直線コネクタ 311"/>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33020</xdr:rowOff>
    </xdr:from>
    <xdr:to xmlns:xdr="http://schemas.openxmlformats.org/drawingml/2006/spreadsheetDrawing">
      <xdr:col>82</xdr:col>
      <xdr:colOff>107950</xdr:colOff>
      <xdr:row>37</xdr:row>
      <xdr:rowOff>60960</xdr:rowOff>
    </xdr:to>
    <xdr:cxnSp macro="">
      <xdr:nvCxnSpPr>
        <xdr:cNvPr id="313" name="直線コネクタ 312"/>
        <xdr:cNvCxnSpPr/>
      </xdr:nvCxnSpPr>
      <xdr:spPr>
        <a:xfrm>
          <a:off x="15671800" y="63766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162560</xdr:rowOff>
    </xdr:from>
    <xdr:ext cx="762000" cy="259080"/>
    <xdr:sp macro="" textlink="">
      <xdr:nvSpPr>
        <xdr:cNvPr id="314" name="補助費等平均値テキスト"/>
        <xdr:cNvSpPr txBox="1"/>
      </xdr:nvSpPr>
      <xdr:spPr>
        <a:xfrm>
          <a:off x="16598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19050</xdr:rowOff>
    </xdr:from>
    <xdr:to xmlns:xdr="http://schemas.openxmlformats.org/drawingml/2006/spreadsheetDrawing">
      <xdr:col>82</xdr:col>
      <xdr:colOff>158750</xdr:colOff>
      <xdr:row>37</xdr:row>
      <xdr:rowOff>120650</xdr:rowOff>
    </xdr:to>
    <xdr:sp macro="" textlink="">
      <xdr:nvSpPr>
        <xdr:cNvPr id="315" name="フローチャート: 判断 314"/>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97790</xdr:rowOff>
    </xdr:from>
    <xdr:to xmlns:xdr="http://schemas.openxmlformats.org/drawingml/2006/spreadsheetDrawing">
      <xdr:col>78</xdr:col>
      <xdr:colOff>69850</xdr:colOff>
      <xdr:row>37</xdr:row>
      <xdr:rowOff>33020</xdr:rowOff>
    </xdr:to>
    <xdr:cxnSp macro="">
      <xdr:nvCxnSpPr>
        <xdr:cNvPr id="316" name="直線コネクタ 315"/>
        <xdr:cNvCxnSpPr/>
      </xdr:nvCxnSpPr>
      <xdr:spPr>
        <a:xfrm>
          <a:off x="14782800" y="609854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158750</xdr:rowOff>
    </xdr:from>
    <xdr:to xmlns:xdr="http://schemas.openxmlformats.org/drawingml/2006/spreadsheetDrawing">
      <xdr:col>78</xdr:col>
      <xdr:colOff>120650</xdr:colOff>
      <xdr:row>37</xdr:row>
      <xdr:rowOff>88900</xdr:rowOff>
    </xdr:to>
    <xdr:sp macro="" textlink="">
      <xdr:nvSpPr>
        <xdr:cNvPr id="317" name="フローチャート: 判断 316"/>
        <xdr:cNvSpPr/>
      </xdr:nvSpPr>
      <xdr:spPr>
        <a:xfrm>
          <a:off x="1562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73660</xdr:rowOff>
    </xdr:from>
    <xdr:ext cx="736600" cy="259080"/>
    <xdr:sp macro="" textlink="">
      <xdr:nvSpPr>
        <xdr:cNvPr id="318" name="テキスト ボックス 317"/>
        <xdr:cNvSpPr txBox="1"/>
      </xdr:nvSpPr>
      <xdr:spPr>
        <a:xfrm>
          <a:off x="1529080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88265</xdr:rowOff>
    </xdr:from>
    <xdr:to xmlns:xdr="http://schemas.openxmlformats.org/drawingml/2006/spreadsheetDrawing">
      <xdr:col>73</xdr:col>
      <xdr:colOff>180975</xdr:colOff>
      <xdr:row>35</xdr:row>
      <xdr:rowOff>97790</xdr:rowOff>
    </xdr:to>
    <xdr:cxnSp macro="">
      <xdr:nvCxnSpPr>
        <xdr:cNvPr id="319" name="直線コネクタ 318"/>
        <xdr:cNvCxnSpPr/>
      </xdr:nvCxnSpPr>
      <xdr:spPr>
        <a:xfrm>
          <a:off x="13893800" y="60890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117475</xdr:rowOff>
    </xdr:from>
    <xdr:to xmlns:xdr="http://schemas.openxmlformats.org/drawingml/2006/spreadsheetDrawing">
      <xdr:col>74</xdr:col>
      <xdr:colOff>31750</xdr:colOff>
      <xdr:row>37</xdr:row>
      <xdr:rowOff>47625</xdr:rowOff>
    </xdr:to>
    <xdr:sp macro="" textlink="">
      <xdr:nvSpPr>
        <xdr:cNvPr id="320" name="フローチャート: 判断 319"/>
        <xdr:cNvSpPr/>
      </xdr:nvSpPr>
      <xdr:spPr>
        <a:xfrm>
          <a:off x="14732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32385</xdr:rowOff>
    </xdr:from>
    <xdr:ext cx="762000" cy="248285"/>
    <xdr:sp macro="" textlink="">
      <xdr:nvSpPr>
        <xdr:cNvPr id="321" name="テキスト ボックス 320"/>
        <xdr:cNvSpPr txBox="1"/>
      </xdr:nvSpPr>
      <xdr:spPr>
        <a:xfrm>
          <a:off x="14401800" y="637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88265</xdr:rowOff>
    </xdr:from>
    <xdr:to xmlns:xdr="http://schemas.openxmlformats.org/drawingml/2006/spreadsheetDrawing">
      <xdr:col>69</xdr:col>
      <xdr:colOff>92075</xdr:colOff>
      <xdr:row>35</xdr:row>
      <xdr:rowOff>106680</xdr:rowOff>
    </xdr:to>
    <xdr:cxnSp macro="">
      <xdr:nvCxnSpPr>
        <xdr:cNvPr id="322" name="直線コネクタ 321"/>
        <xdr:cNvCxnSpPr/>
      </xdr:nvCxnSpPr>
      <xdr:spPr>
        <a:xfrm flipV="1">
          <a:off x="13004800" y="60890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23" name="フローチャート: 判断 322"/>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68580</xdr:rowOff>
    </xdr:from>
    <xdr:ext cx="750570" cy="259080"/>
    <xdr:sp macro="" textlink="">
      <xdr:nvSpPr>
        <xdr:cNvPr id="324" name="テキスト ボックス 323"/>
        <xdr:cNvSpPr txBox="1"/>
      </xdr:nvSpPr>
      <xdr:spPr>
        <a:xfrm>
          <a:off x="13512800" y="641223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149225</xdr:rowOff>
    </xdr:from>
    <xdr:to xmlns:xdr="http://schemas.openxmlformats.org/drawingml/2006/spreadsheetDrawing">
      <xdr:col>65</xdr:col>
      <xdr:colOff>53975</xdr:colOff>
      <xdr:row>37</xdr:row>
      <xdr:rowOff>79375</xdr:rowOff>
    </xdr:to>
    <xdr:sp macro="" textlink="">
      <xdr:nvSpPr>
        <xdr:cNvPr id="325" name="フローチャート: 判断 324"/>
        <xdr:cNvSpPr/>
      </xdr:nvSpPr>
      <xdr:spPr>
        <a:xfrm>
          <a:off x="12954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64135</xdr:rowOff>
    </xdr:from>
    <xdr:ext cx="762000" cy="250825"/>
    <xdr:sp macro="" textlink="">
      <xdr:nvSpPr>
        <xdr:cNvPr id="326" name="テキスト ボックス 325"/>
        <xdr:cNvSpPr txBox="1"/>
      </xdr:nvSpPr>
      <xdr:spPr>
        <a:xfrm>
          <a:off x="12623800" y="64077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0570" cy="259080"/>
    <xdr:sp macro="" textlink="">
      <xdr:nvSpPr>
        <xdr:cNvPr id="328" name="テキスト ボックス 327"/>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0570" cy="259080"/>
    <xdr:sp macro="" textlink="">
      <xdr:nvSpPr>
        <xdr:cNvPr id="329" name="テキスト ボックス 328"/>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0570" cy="259080"/>
    <xdr:sp macro="" textlink="">
      <xdr:nvSpPr>
        <xdr:cNvPr id="331" name="テキスト ボックス 330"/>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32" name="楕円 331"/>
        <xdr:cNvSpPr/>
      </xdr:nvSpPr>
      <xdr:spPr>
        <a:xfrm>
          <a:off x="164592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26670</xdr:rowOff>
    </xdr:from>
    <xdr:ext cx="762000" cy="259080"/>
    <xdr:sp macro="" textlink="">
      <xdr:nvSpPr>
        <xdr:cNvPr id="333" name="補助費等該当値テキスト"/>
        <xdr:cNvSpPr txBox="1"/>
      </xdr:nvSpPr>
      <xdr:spPr>
        <a:xfrm>
          <a:off x="16598900" y="619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34" name="楕円 333"/>
        <xdr:cNvSpPr/>
      </xdr:nvSpPr>
      <xdr:spPr>
        <a:xfrm>
          <a:off x="15621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6600" cy="259080"/>
    <xdr:sp macro="" textlink="">
      <xdr:nvSpPr>
        <xdr:cNvPr id="335" name="テキスト ボックス 334"/>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46355</xdr:rowOff>
    </xdr:from>
    <xdr:to xmlns:xdr="http://schemas.openxmlformats.org/drawingml/2006/spreadsheetDrawing">
      <xdr:col>74</xdr:col>
      <xdr:colOff>31750</xdr:colOff>
      <xdr:row>35</xdr:row>
      <xdr:rowOff>147955</xdr:rowOff>
    </xdr:to>
    <xdr:sp macro="" textlink="">
      <xdr:nvSpPr>
        <xdr:cNvPr id="336" name="楕円 335"/>
        <xdr:cNvSpPr/>
      </xdr:nvSpPr>
      <xdr:spPr>
        <a:xfrm>
          <a:off x="14732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158115</xdr:rowOff>
    </xdr:from>
    <xdr:ext cx="762000" cy="248285"/>
    <xdr:sp macro="" textlink="">
      <xdr:nvSpPr>
        <xdr:cNvPr id="337" name="テキスト ボックス 336"/>
        <xdr:cNvSpPr txBox="1"/>
      </xdr:nvSpPr>
      <xdr:spPr>
        <a:xfrm>
          <a:off x="14401800" y="58159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37465</xdr:rowOff>
    </xdr:from>
    <xdr:to xmlns:xdr="http://schemas.openxmlformats.org/drawingml/2006/spreadsheetDrawing">
      <xdr:col>69</xdr:col>
      <xdr:colOff>142875</xdr:colOff>
      <xdr:row>35</xdr:row>
      <xdr:rowOff>139065</xdr:rowOff>
    </xdr:to>
    <xdr:sp macro="" textlink="">
      <xdr:nvSpPr>
        <xdr:cNvPr id="338" name="楕円 337"/>
        <xdr:cNvSpPr/>
      </xdr:nvSpPr>
      <xdr:spPr>
        <a:xfrm>
          <a:off x="138430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149225</xdr:rowOff>
    </xdr:from>
    <xdr:ext cx="750570" cy="259080"/>
    <xdr:sp macro="" textlink="">
      <xdr:nvSpPr>
        <xdr:cNvPr id="339" name="テキスト ボックス 338"/>
        <xdr:cNvSpPr txBox="1"/>
      </xdr:nvSpPr>
      <xdr:spPr>
        <a:xfrm>
          <a:off x="13512800" y="580707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55880</xdr:rowOff>
    </xdr:from>
    <xdr:to xmlns:xdr="http://schemas.openxmlformats.org/drawingml/2006/spreadsheetDrawing">
      <xdr:col>65</xdr:col>
      <xdr:colOff>53975</xdr:colOff>
      <xdr:row>35</xdr:row>
      <xdr:rowOff>157480</xdr:rowOff>
    </xdr:to>
    <xdr:sp macro="" textlink="">
      <xdr:nvSpPr>
        <xdr:cNvPr id="340" name="楕円 339"/>
        <xdr:cNvSpPr/>
      </xdr:nvSpPr>
      <xdr:spPr>
        <a:xfrm>
          <a:off x="129540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167640</xdr:rowOff>
    </xdr:from>
    <xdr:ext cx="762000" cy="250190"/>
    <xdr:sp macro="" textlink="">
      <xdr:nvSpPr>
        <xdr:cNvPr id="341" name="テキスト ボックス 340"/>
        <xdr:cNvSpPr txBox="1"/>
      </xdr:nvSpPr>
      <xdr:spPr>
        <a:xfrm>
          <a:off x="12623800" y="58254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度に比べ、0.7ﾎﾟｲﾝﾄ減少しましたが、依然として、類似団体に比べて高い水準であり、4.8ポイント高くなっています。繰上償還などの取組みにより公債費は減少してきたものの、依然として経常的経費に占める割合は高い水準にあります。本指標が大きくなれば、他の住民サービスに支障を来すため、引き続き、積極的な繰上償還を行うとともにと地方債発行を伴う普通建設事業を計画的に行うことが必要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7020" cy="225425"/>
    <xdr:sp macro="" textlink="">
      <xdr:nvSpPr>
        <xdr:cNvPr id="353" name="テキスト ボックス 352"/>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6570" cy="250190"/>
    <xdr:sp macro="" textlink="">
      <xdr:nvSpPr>
        <xdr:cNvPr id="355" name="テキスト ボックス 354"/>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6" name="直線コネクタ 35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6570" cy="250190"/>
    <xdr:sp macro="" textlink="">
      <xdr:nvSpPr>
        <xdr:cNvPr id="357" name="テキスト ボックス 356"/>
        <xdr:cNvSpPr txBox="1"/>
      </xdr:nvSpPr>
      <xdr:spPr>
        <a:xfrm>
          <a:off x="254000" y="13815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8" name="直線コネクタ 35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6570" cy="250190"/>
    <xdr:sp macro="" textlink="">
      <xdr:nvSpPr>
        <xdr:cNvPr id="359" name="テキスト ボックス 358"/>
        <xdr:cNvSpPr txBox="1"/>
      </xdr:nvSpPr>
      <xdr:spPr>
        <a:xfrm>
          <a:off x="254000" y="13357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0" name="直線コネクタ 35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6570" cy="250190"/>
    <xdr:sp macro="" textlink="">
      <xdr:nvSpPr>
        <xdr:cNvPr id="361" name="テキスト ボックス 360"/>
        <xdr:cNvSpPr txBox="1"/>
      </xdr:nvSpPr>
      <xdr:spPr>
        <a:xfrm>
          <a:off x="254000" y="12900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2" name="直線コネクタ 36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6570" cy="250190"/>
    <xdr:sp macro="" textlink="">
      <xdr:nvSpPr>
        <xdr:cNvPr id="363" name="テキスト ボックス 362"/>
        <xdr:cNvSpPr txBox="1"/>
      </xdr:nvSpPr>
      <xdr:spPr>
        <a:xfrm>
          <a:off x="254000" y="12443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106680</xdr:rowOff>
    </xdr:from>
    <xdr:to xmlns:xdr="http://schemas.openxmlformats.org/drawingml/2006/spreadsheetDrawing">
      <xdr:col>24</xdr:col>
      <xdr:colOff>25400</xdr:colOff>
      <xdr:row>79</xdr:row>
      <xdr:rowOff>42545</xdr:rowOff>
    </xdr:to>
    <xdr:cxnSp macro="">
      <xdr:nvCxnSpPr>
        <xdr:cNvPr id="366" name="直線コネクタ 365"/>
        <xdr:cNvCxnSpPr/>
      </xdr:nvCxnSpPr>
      <xdr:spPr>
        <a:xfrm flipV="1">
          <a:off x="4826000" y="12622530"/>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14605</xdr:rowOff>
    </xdr:from>
    <xdr:ext cx="762000" cy="259080"/>
    <xdr:sp macro="" textlink="">
      <xdr:nvSpPr>
        <xdr:cNvPr id="367" name="公債費最小値テキスト"/>
        <xdr:cNvSpPr txBox="1"/>
      </xdr:nvSpPr>
      <xdr:spPr>
        <a:xfrm>
          <a:off x="4914900" y="1355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42545</xdr:rowOff>
    </xdr:from>
    <xdr:to xmlns:xdr="http://schemas.openxmlformats.org/drawingml/2006/spreadsheetDrawing">
      <xdr:col>24</xdr:col>
      <xdr:colOff>114300</xdr:colOff>
      <xdr:row>79</xdr:row>
      <xdr:rowOff>42545</xdr:rowOff>
    </xdr:to>
    <xdr:cxnSp macro="">
      <xdr:nvCxnSpPr>
        <xdr:cNvPr id="368" name="直線コネクタ 367"/>
        <xdr:cNvCxnSpPr/>
      </xdr:nvCxnSpPr>
      <xdr:spPr>
        <a:xfrm>
          <a:off x="4737100" y="1358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21590</xdr:rowOff>
    </xdr:from>
    <xdr:ext cx="762000" cy="259080"/>
    <xdr:sp macro="" textlink="">
      <xdr:nvSpPr>
        <xdr:cNvPr id="369" name="公債費最大値テキスト"/>
        <xdr:cNvSpPr txBox="1"/>
      </xdr:nvSpPr>
      <xdr:spPr>
        <a:xfrm>
          <a:off x="4914900" y="1236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106680</xdr:rowOff>
    </xdr:from>
    <xdr:to xmlns:xdr="http://schemas.openxmlformats.org/drawingml/2006/spreadsheetDrawing">
      <xdr:col>24</xdr:col>
      <xdr:colOff>114300</xdr:colOff>
      <xdr:row>73</xdr:row>
      <xdr:rowOff>106680</xdr:rowOff>
    </xdr:to>
    <xdr:cxnSp macro="">
      <xdr:nvCxnSpPr>
        <xdr:cNvPr id="370" name="直線コネクタ 369"/>
        <xdr:cNvCxnSpPr/>
      </xdr:nvCxnSpPr>
      <xdr:spPr>
        <a:xfrm>
          <a:off x="4737100" y="12622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113030</xdr:rowOff>
    </xdr:from>
    <xdr:to xmlns:xdr="http://schemas.openxmlformats.org/drawingml/2006/spreadsheetDrawing">
      <xdr:col>24</xdr:col>
      <xdr:colOff>25400</xdr:colOff>
      <xdr:row>78</xdr:row>
      <xdr:rowOff>145415</xdr:rowOff>
    </xdr:to>
    <xdr:cxnSp macro="">
      <xdr:nvCxnSpPr>
        <xdr:cNvPr id="371" name="直線コネクタ 370"/>
        <xdr:cNvCxnSpPr/>
      </xdr:nvCxnSpPr>
      <xdr:spPr>
        <a:xfrm flipV="1">
          <a:off x="3987800" y="134861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31115</xdr:rowOff>
    </xdr:from>
    <xdr:ext cx="762000" cy="249555"/>
    <xdr:sp macro="" textlink="">
      <xdr:nvSpPr>
        <xdr:cNvPr id="372" name="公債費平均値テキスト"/>
        <xdr:cNvSpPr txBox="1"/>
      </xdr:nvSpPr>
      <xdr:spPr>
        <a:xfrm>
          <a:off x="4914900" y="130613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14605</xdr:rowOff>
    </xdr:from>
    <xdr:to xmlns:xdr="http://schemas.openxmlformats.org/drawingml/2006/spreadsheetDrawing">
      <xdr:col>24</xdr:col>
      <xdr:colOff>76200</xdr:colOff>
      <xdr:row>77</xdr:row>
      <xdr:rowOff>116205</xdr:rowOff>
    </xdr:to>
    <xdr:sp macro="" textlink="">
      <xdr:nvSpPr>
        <xdr:cNvPr id="373" name="フローチャート: 判断 372"/>
        <xdr:cNvSpPr/>
      </xdr:nvSpPr>
      <xdr:spPr>
        <a:xfrm>
          <a:off x="47752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145415</xdr:rowOff>
    </xdr:from>
    <xdr:to xmlns:xdr="http://schemas.openxmlformats.org/drawingml/2006/spreadsheetDrawing">
      <xdr:col>19</xdr:col>
      <xdr:colOff>187325</xdr:colOff>
      <xdr:row>78</xdr:row>
      <xdr:rowOff>145415</xdr:rowOff>
    </xdr:to>
    <xdr:cxnSp macro="">
      <xdr:nvCxnSpPr>
        <xdr:cNvPr id="374" name="直線コネクタ 373"/>
        <xdr:cNvCxnSpPr/>
      </xdr:nvCxnSpPr>
      <xdr:spPr>
        <a:xfrm>
          <a:off x="3098800" y="13518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37465</xdr:rowOff>
    </xdr:from>
    <xdr:to xmlns:xdr="http://schemas.openxmlformats.org/drawingml/2006/spreadsheetDrawing">
      <xdr:col>20</xdr:col>
      <xdr:colOff>38100</xdr:colOff>
      <xdr:row>77</xdr:row>
      <xdr:rowOff>139065</xdr:rowOff>
    </xdr:to>
    <xdr:sp macro="" textlink="">
      <xdr:nvSpPr>
        <xdr:cNvPr id="375" name="フローチャート: 判断 374"/>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149225</xdr:rowOff>
    </xdr:from>
    <xdr:ext cx="725170" cy="259080"/>
    <xdr:sp macro="" textlink="">
      <xdr:nvSpPr>
        <xdr:cNvPr id="376" name="テキスト ボックス 375"/>
        <xdr:cNvSpPr txBox="1"/>
      </xdr:nvSpPr>
      <xdr:spPr>
        <a:xfrm>
          <a:off x="3606800" y="1300797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145415</xdr:rowOff>
    </xdr:from>
    <xdr:to xmlns:xdr="http://schemas.openxmlformats.org/drawingml/2006/spreadsheetDrawing">
      <xdr:col>15</xdr:col>
      <xdr:colOff>98425</xdr:colOff>
      <xdr:row>79</xdr:row>
      <xdr:rowOff>60960</xdr:rowOff>
    </xdr:to>
    <xdr:cxnSp macro="">
      <xdr:nvCxnSpPr>
        <xdr:cNvPr id="377" name="直線コネクタ 376"/>
        <xdr:cNvCxnSpPr/>
      </xdr:nvCxnSpPr>
      <xdr:spPr>
        <a:xfrm flipV="1">
          <a:off x="2209800" y="135185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14605</xdr:rowOff>
    </xdr:from>
    <xdr:to xmlns:xdr="http://schemas.openxmlformats.org/drawingml/2006/spreadsheetDrawing">
      <xdr:col>15</xdr:col>
      <xdr:colOff>149225</xdr:colOff>
      <xdr:row>77</xdr:row>
      <xdr:rowOff>116205</xdr:rowOff>
    </xdr:to>
    <xdr:sp macro="" textlink="">
      <xdr:nvSpPr>
        <xdr:cNvPr id="378" name="フローチャート: 判断 377"/>
        <xdr:cNvSpPr/>
      </xdr:nvSpPr>
      <xdr:spPr>
        <a:xfrm>
          <a:off x="3048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126365</xdr:rowOff>
    </xdr:from>
    <xdr:ext cx="762000" cy="259080"/>
    <xdr:sp macro="" textlink="">
      <xdr:nvSpPr>
        <xdr:cNvPr id="379" name="テキスト ボックス 378"/>
        <xdr:cNvSpPr txBox="1"/>
      </xdr:nvSpPr>
      <xdr:spPr>
        <a:xfrm>
          <a:off x="2717800" y="1298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60960</xdr:rowOff>
    </xdr:from>
    <xdr:to xmlns:xdr="http://schemas.openxmlformats.org/drawingml/2006/spreadsheetDrawing">
      <xdr:col>11</xdr:col>
      <xdr:colOff>9525</xdr:colOff>
      <xdr:row>79</xdr:row>
      <xdr:rowOff>101600</xdr:rowOff>
    </xdr:to>
    <xdr:cxnSp macro="">
      <xdr:nvCxnSpPr>
        <xdr:cNvPr id="380" name="直線コネクタ 379"/>
        <xdr:cNvCxnSpPr/>
      </xdr:nvCxnSpPr>
      <xdr:spPr>
        <a:xfrm flipV="1">
          <a:off x="1320800" y="136055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160655</xdr:rowOff>
    </xdr:from>
    <xdr:to xmlns:xdr="http://schemas.openxmlformats.org/drawingml/2006/spreadsheetDrawing">
      <xdr:col>11</xdr:col>
      <xdr:colOff>60325</xdr:colOff>
      <xdr:row>78</xdr:row>
      <xdr:rowOff>90805</xdr:rowOff>
    </xdr:to>
    <xdr:sp macro="" textlink="">
      <xdr:nvSpPr>
        <xdr:cNvPr id="381" name="フローチャート: 判断 380"/>
        <xdr:cNvSpPr/>
      </xdr:nvSpPr>
      <xdr:spPr>
        <a:xfrm>
          <a:off x="2159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100965</xdr:rowOff>
    </xdr:from>
    <xdr:ext cx="750570" cy="248285"/>
    <xdr:sp macro="" textlink="">
      <xdr:nvSpPr>
        <xdr:cNvPr id="382" name="テキスト ボックス 381"/>
        <xdr:cNvSpPr txBox="1"/>
      </xdr:nvSpPr>
      <xdr:spPr>
        <a:xfrm>
          <a:off x="1828800" y="1313116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142240</xdr:rowOff>
    </xdr:from>
    <xdr:to xmlns:xdr="http://schemas.openxmlformats.org/drawingml/2006/spreadsheetDrawing">
      <xdr:col>6</xdr:col>
      <xdr:colOff>171450</xdr:colOff>
      <xdr:row>78</xdr:row>
      <xdr:rowOff>72390</xdr:rowOff>
    </xdr:to>
    <xdr:sp macro="" textlink="">
      <xdr:nvSpPr>
        <xdr:cNvPr id="383" name="フローチャート: 判断 382"/>
        <xdr:cNvSpPr/>
      </xdr:nvSpPr>
      <xdr:spPr>
        <a:xfrm>
          <a:off x="12700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82550</xdr:rowOff>
    </xdr:from>
    <xdr:ext cx="750570" cy="259080"/>
    <xdr:sp macro="" textlink="">
      <xdr:nvSpPr>
        <xdr:cNvPr id="384" name="テキスト ボックス 383"/>
        <xdr:cNvSpPr txBox="1"/>
      </xdr:nvSpPr>
      <xdr:spPr>
        <a:xfrm>
          <a:off x="939800" y="1311275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0570" cy="259080"/>
    <xdr:sp macro="" textlink="">
      <xdr:nvSpPr>
        <xdr:cNvPr id="387" name="テキスト ボックス 386"/>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62230</xdr:rowOff>
    </xdr:from>
    <xdr:to xmlns:xdr="http://schemas.openxmlformats.org/drawingml/2006/spreadsheetDrawing">
      <xdr:col>24</xdr:col>
      <xdr:colOff>76200</xdr:colOff>
      <xdr:row>78</xdr:row>
      <xdr:rowOff>163830</xdr:rowOff>
    </xdr:to>
    <xdr:sp macro="" textlink="">
      <xdr:nvSpPr>
        <xdr:cNvPr id="390" name="楕円 389"/>
        <xdr:cNvSpPr/>
      </xdr:nvSpPr>
      <xdr:spPr>
        <a:xfrm>
          <a:off x="47752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142240</xdr:rowOff>
    </xdr:from>
    <xdr:ext cx="762000" cy="259080"/>
    <xdr:sp macro="" textlink="">
      <xdr:nvSpPr>
        <xdr:cNvPr id="391" name="公債費該当値テキスト"/>
        <xdr:cNvSpPr txBox="1"/>
      </xdr:nvSpPr>
      <xdr:spPr>
        <a:xfrm>
          <a:off x="491490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94615</xdr:rowOff>
    </xdr:from>
    <xdr:to xmlns:xdr="http://schemas.openxmlformats.org/drawingml/2006/spreadsheetDrawing">
      <xdr:col>20</xdr:col>
      <xdr:colOff>38100</xdr:colOff>
      <xdr:row>79</xdr:row>
      <xdr:rowOff>24765</xdr:rowOff>
    </xdr:to>
    <xdr:sp macro="" textlink="">
      <xdr:nvSpPr>
        <xdr:cNvPr id="392" name="楕円 391"/>
        <xdr:cNvSpPr/>
      </xdr:nvSpPr>
      <xdr:spPr>
        <a:xfrm>
          <a:off x="3937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9525</xdr:rowOff>
    </xdr:from>
    <xdr:ext cx="725170" cy="248285"/>
    <xdr:sp macro="" textlink="">
      <xdr:nvSpPr>
        <xdr:cNvPr id="393" name="テキスト ボックス 392"/>
        <xdr:cNvSpPr txBox="1"/>
      </xdr:nvSpPr>
      <xdr:spPr>
        <a:xfrm>
          <a:off x="3606800" y="13554075"/>
          <a:ext cx="725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94615</xdr:rowOff>
    </xdr:from>
    <xdr:to xmlns:xdr="http://schemas.openxmlformats.org/drawingml/2006/spreadsheetDrawing">
      <xdr:col>15</xdr:col>
      <xdr:colOff>149225</xdr:colOff>
      <xdr:row>79</xdr:row>
      <xdr:rowOff>24765</xdr:rowOff>
    </xdr:to>
    <xdr:sp macro="" textlink="">
      <xdr:nvSpPr>
        <xdr:cNvPr id="394" name="楕円 393"/>
        <xdr:cNvSpPr/>
      </xdr:nvSpPr>
      <xdr:spPr>
        <a:xfrm>
          <a:off x="3048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9525</xdr:rowOff>
    </xdr:from>
    <xdr:ext cx="762000" cy="248285"/>
    <xdr:sp macro="" textlink="">
      <xdr:nvSpPr>
        <xdr:cNvPr id="395" name="テキスト ボックス 394"/>
        <xdr:cNvSpPr txBox="1"/>
      </xdr:nvSpPr>
      <xdr:spPr>
        <a:xfrm>
          <a:off x="2717800" y="13554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10160</xdr:rowOff>
    </xdr:from>
    <xdr:to xmlns:xdr="http://schemas.openxmlformats.org/drawingml/2006/spreadsheetDrawing">
      <xdr:col>11</xdr:col>
      <xdr:colOff>60325</xdr:colOff>
      <xdr:row>79</xdr:row>
      <xdr:rowOff>111760</xdr:rowOff>
    </xdr:to>
    <xdr:sp macro="" textlink="">
      <xdr:nvSpPr>
        <xdr:cNvPr id="396" name="楕円 395"/>
        <xdr:cNvSpPr/>
      </xdr:nvSpPr>
      <xdr:spPr>
        <a:xfrm>
          <a:off x="21590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96520</xdr:rowOff>
    </xdr:from>
    <xdr:ext cx="750570" cy="259080"/>
    <xdr:sp macro="" textlink="">
      <xdr:nvSpPr>
        <xdr:cNvPr id="397" name="テキスト ボックス 396"/>
        <xdr:cNvSpPr txBox="1"/>
      </xdr:nvSpPr>
      <xdr:spPr>
        <a:xfrm>
          <a:off x="1828800" y="136410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50800</xdr:rowOff>
    </xdr:from>
    <xdr:to xmlns:xdr="http://schemas.openxmlformats.org/drawingml/2006/spreadsheetDrawing">
      <xdr:col>6</xdr:col>
      <xdr:colOff>171450</xdr:colOff>
      <xdr:row>79</xdr:row>
      <xdr:rowOff>152400</xdr:rowOff>
    </xdr:to>
    <xdr:sp macro="" textlink="">
      <xdr:nvSpPr>
        <xdr:cNvPr id="398" name="楕円 397"/>
        <xdr:cNvSpPr/>
      </xdr:nvSpPr>
      <xdr:spPr>
        <a:xfrm>
          <a:off x="12700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137160</xdr:rowOff>
    </xdr:from>
    <xdr:ext cx="750570" cy="259080"/>
    <xdr:sp macro="" textlink="">
      <xdr:nvSpPr>
        <xdr:cNvPr id="399" name="テキスト ボックス 398"/>
        <xdr:cNvSpPr txBox="1"/>
      </xdr:nvSpPr>
      <xdr:spPr>
        <a:xfrm>
          <a:off x="939800" y="136817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にかかる経常収支比率は、前年度より1.6ポイント増加しました。類似団体平均と比べると0.6ポイント低い水準にあります。公債費を含めた経常収支比率が類似団体平均に比べて4.2ポイント高い水準であることから、本町の特徴は公債費が大きいことであることが分かります。そのため、繰上償還や新たな地方債の発行を元金償還未満にするなど地方債残高の削減に取組むことが、本町の財政運営上の課題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7020" cy="225425"/>
    <xdr:sp macro="" textlink="">
      <xdr:nvSpPr>
        <xdr:cNvPr id="411" name="テキスト ボックス 410"/>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6570" cy="250190"/>
    <xdr:sp macro="" textlink="">
      <xdr:nvSpPr>
        <xdr:cNvPr id="413" name="テキスト ボックス 412"/>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6570" cy="259080"/>
    <xdr:sp macro="" textlink="">
      <xdr:nvSpPr>
        <xdr:cNvPr id="415" name="テキスト ボックス 414"/>
        <xdr:cNvSpPr txBox="1"/>
      </xdr:nvSpPr>
      <xdr:spPr>
        <a:xfrm>
          <a:off x="11938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6570" cy="259080"/>
    <xdr:sp macro="" textlink="">
      <xdr:nvSpPr>
        <xdr:cNvPr id="417" name="テキスト ボックス 416"/>
        <xdr:cNvSpPr txBox="1"/>
      </xdr:nvSpPr>
      <xdr:spPr>
        <a:xfrm>
          <a:off x="11938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6570" cy="250190"/>
    <xdr:sp macro="" textlink="">
      <xdr:nvSpPr>
        <xdr:cNvPr id="419" name="テキスト ボックス 418"/>
        <xdr:cNvSpPr txBox="1"/>
      </xdr:nvSpPr>
      <xdr:spPr>
        <a:xfrm>
          <a:off x="11938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6570" cy="259080"/>
    <xdr:sp macro="" textlink="">
      <xdr:nvSpPr>
        <xdr:cNvPr id="421" name="テキスト ボックス 420"/>
        <xdr:cNvSpPr txBox="1"/>
      </xdr:nvSpPr>
      <xdr:spPr>
        <a:xfrm>
          <a:off x="11938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6570" cy="259080"/>
    <xdr:sp macro="" textlink="">
      <xdr:nvSpPr>
        <xdr:cNvPr id="423" name="テキスト ボックス 422"/>
        <xdr:cNvSpPr txBox="1"/>
      </xdr:nvSpPr>
      <xdr:spPr>
        <a:xfrm>
          <a:off x="11938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6570" cy="250190"/>
    <xdr:sp macro="" textlink="">
      <xdr:nvSpPr>
        <xdr:cNvPr id="425" name="テキスト ボックス 424"/>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66040</xdr:rowOff>
    </xdr:from>
    <xdr:to xmlns:xdr="http://schemas.openxmlformats.org/drawingml/2006/spreadsheetDrawing">
      <xdr:col>82</xdr:col>
      <xdr:colOff>107950</xdr:colOff>
      <xdr:row>82</xdr:row>
      <xdr:rowOff>58420</xdr:rowOff>
    </xdr:to>
    <xdr:cxnSp macro="">
      <xdr:nvCxnSpPr>
        <xdr:cNvPr id="427" name="直線コネクタ 426"/>
        <xdr:cNvCxnSpPr/>
      </xdr:nvCxnSpPr>
      <xdr:spPr>
        <a:xfrm flipV="1">
          <a:off x="16510000" y="127533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0190"/>
    <xdr:sp macro="" textlink="">
      <xdr:nvSpPr>
        <xdr:cNvPr id="428" name="公債費以外最小値テキスト"/>
        <xdr:cNvSpPr txBox="1"/>
      </xdr:nvSpPr>
      <xdr:spPr>
        <a:xfrm>
          <a:off x="16598900" y="14089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29" name="直線コネクタ 428"/>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152400</xdr:rowOff>
    </xdr:from>
    <xdr:ext cx="762000" cy="259080"/>
    <xdr:sp macro="" textlink="">
      <xdr:nvSpPr>
        <xdr:cNvPr id="430" name="公債費以外最大値テキスト"/>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66040</xdr:rowOff>
    </xdr:from>
    <xdr:to xmlns:xdr="http://schemas.openxmlformats.org/drawingml/2006/spreadsheetDrawing">
      <xdr:col>82</xdr:col>
      <xdr:colOff>196850</xdr:colOff>
      <xdr:row>74</xdr:row>
      <xdr:rowOff>66040</xdr:rowOff>
    </xdr:to>
    <xdr:cxnSp macro="">
      <xdr:nvCxnSpPr>
        <xdr:cNvPr id="431" name="直線コネクタ 430"/>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138430</xdr:rowOff>
    </xdr:from>
    <xdr:to xmlns:xdr="http://schemas.openxmlformats.org/drawingml/2006/spreadsheetDrawing">
      <xdr:col>82</xdr:col>
      <xdr:colOff>107950</xdr:colOff>
      <xdr:row>78</xdr:row>
      <xdr:rowOff>88900</xdr:rowOff>
    </xdr:to>
    <xdr:cxnSp macro="">
      <xdr:nvCxnSpPr>
        <xdr:cNvPr id="432" name="直線コネクタ 431"/>
        <xdr:cNvCxnSpPr/>
      </xdr:nvCxnSpPr>
      <xdr:spPr>
        <a:xfrm>
          <a:off x="15671800" y="133400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78</xdr:row>
      <xdr:rowOff>55880</xdr:rowOff>
    </xdr:from>
    <xdr:ext cx="762000" cy="259080"/>
    <xdr:sp macro="" textlink="">
      <xdr:nvSpPr>
        <xdr:cNvPr id="433" name="公債費以外平均値テキスト"/>
        <xdr:cNvSpPr txBox="1"/>
      </xdr:nvSpPr>
      <xdr:spPr>
        <a:xfrm>
          <a:off x="16598900" y="13428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83820</xdr:rowOff>
    </xdr:from>
    <xdr:to xmlns:xdr="http://schemas.openxmlformats.org/drawingml/2006/spreadsheetDrawing">
      <xdr:col>82</xdr:col>
      <xdr:colOff>158750</xdr:colOff>
      <xdr:row>79</xdr:row>
      <xdr:rowOff>13970</xdr:rowOff>
    </xdr:to>
    <xdr:sp macro="" textlink="">
      <xdr:nvSpPr>
        <xdr:cNvPr id="434" name="フローチャート: 判断 433"/>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142240</xdr:rowOff>
    </xdr:from>
    <xdr:to xmlns:xdr="http://schemas.openxmlformats.org/drawingml/2006/spreadsheetDrawing">
      <xdr:col>78</xdr:col>
      <xdr:colOff>69850</xdr:colOff>
      <xdr:row>77</xdr:row>
      <xdr:rowOff>138430</xdr:rowOff>
    </xdr:to>
    <xdr:cxnSp macro="">
      <xdr:nvCxnSpPr>
        <xdr:cNvPr id="435" name="直線コネクタ 434"/>
        <xdr:cNvCxnSpPr/>
      </xdr:nvCxnSpPr>
      <xdr:spPr>
        <a:xfrm>
          <a:off x="14782800" y="131724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140970</xdr:rowOff>
    </xdr:from>
    <xdr:to xmlns:xdr="http://schemas.openxmlformats.org/drawingml/2006/spreadsheetDrawing">
      <xdr:col>78</xdr:col>
      <xdr:colOff>120650</xdr:colOff>
      <xdr:row>78</xdr:row>
      <xdr:rowOff>71120</xdr:rowOff>
    </xdr:to>
    <xdr:sp macro="" textlink="">
      <xdr:nvSpPr>
        <xdr:cNvPr id="436" name="フローチャート: 判断 435"/>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55880</xdr:rowOff>
    </xdr:from>
    <xdr:ext cx="736600" cy="259080"/>
    <xdr:sp macro="" textlink="">
      <xdr:nvSpPr>
        <xdr:cNvPr id="437" name="テキスト ボックス 436"/>
        <xdr:cNvSpPr txBox="1"/>
      </xdr:nvSpPr>
      <xdr:spPr>
        <a:xfrm>
          <a:off x="15290800" y="13428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142240</xdr:rowOff>
    </xdr:from>
    <xdr:to xmlns:xdr="http://schemas.openxmlformats.org/drawingml/2006/spreadsheetDrawing">
      <xdr:col>73</xdr:col>
      <xdr:colOff>180975</xdr:colOff>
      <xdr:row>77</xdr:row>
      <xdr:rowOff>16510</xdr:rowOff>
    </xdr:to>
    <xdr:cxnSp macro="">
      <xdr:nvCxnSpPr>
        <xdr:cNvPr id="438" name="直線コネクタ 437"/>
        <xdr:cNvCxnSpPr/>
      </xdr:nvCxnSpPr>
      <xdr:spPr>
        <a:xfrm flipV="1">
          <a:off x="13893800" y="13172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83820</xdr:rowOff>
    </xdr:from>
    <xdr:to xmlns:xdr="http://schemas.openxmlformats.org/drawingml/2006/spreadsheetDrawing">
      <xdr:col>74</xdr:col>
      <xdr:colOff>31750</xdr:colOff>
      <xdr:row>77</xdr:row>
      <xdr:rowOff>13970</xdr:rowOff>
    </xdr:to>
    <xdr:sp macro="" textlink="">
      <xdr:nvSpPr>
        <xdr:cNvPr id="439" name="フローチャート: 判断 438"/>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24130</xdr:rowOff>
    </xdr:from>
    <xdr:ext cx="762000" cy="259080"/>
    <xdr:sp macro="" textlink="">
      <xdr:nvSpPr>
        <xdr:cNvPr id="440" name="テキスト ボックス 439"/>
        <xdr:cNvSpPr txBox="1"/>
      </xdr:nvSpPr>
      <xdr:spPr>
        <a:xfrm>
          <a:off x="144018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16510</xdr:rowOff>
    </xdr:from>
    <xdr:to xmlns:xdr="http://schemas.openxmlformats.org/drawingml/2006/spreadsheetDrawing">
      <xdr:col>69</xdr:col>
      <xdr:colOff>92075</xdr:colOff>
      <xdr:row>79</xdr:row>
      <xdr:rowOff>8890</xdr:rowOff>
    </xdr:to>
    <xdr:cxnSp macro="">
      <xdr:nvCxnSpPr>
        <xdr:cNvPr id="441" name="直線コネクタ 440"/>
        <xdr:cNvCxnSpPr/>
      </xdr:nvCxnSpPr>
      <xdr:spPr>
        <a:xfrm flipV="1">
          <a:off x="13004800" y="1321816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7620</xdr:rowOff>
    </xdr:from>
    <xdr:to xmlns:xdr="http://schemas.openxmlformats.org/drawingml/2006/spreadsheetDrawing">
      <xdr:col>69</xdr:col>
      <xdr:colOff>142875</xdr:colOff>
      <xdr:row>78</xdr:row>
      <xdr:rowOff>109220</xdr:rowOff>
    </xdr:to>
    <xdr:sp macro="" textlink="">
      <xdr:nvSpPr>
        <xdr:cNvPr id="442" name="フローチャート: 判断 441"/>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93980</xdr:rowOff>
    </xdr:from>
    <xdr:ext cx="750570" cy="259080"/>
    <xdr:sp macro="" textlink="">
      <xdr:nvSpPr>
        <xdr:cNvPr id="443" name="テキスト ボックス 442"/>
        <xdr:cNvSpPr txBox="1"/>
      </xdr:nvSpPr>
      <xdr:spPr>
        <a:xfrm>
          <a:off x="13512800" y="134670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30480</xdr:rowOff>
    </xdr:from>
    <xdr:to xmlns:xdr="http://schemas.openxmlformats.org/drawingml/2006/spreadsheetDrawing">
      <xdr:col>65</xdr:col>
      <xdr:colOff>53975</xdr:colOff>
      <xdr:row>78</xdr:row>
      <xdr:rowOff>132080</xdr:rowOff>
    </xdr:to>
    <xdr:sp macro="" textlink="">
      <xdr:nvSpPr>
        <xdr:cNvPr id="444" name="フローチャート: 判断 443"/>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142240</xdr:rowOff>
    </xdr:from>
    <xdr:ext cx="762000" cy="259080"/>
    <xdr:sp macro="" textlink="">
      <xdr:nvSpPr>
        <xdr:cNvPr id="445" name="テキスト ボックス 444"/>
        <xdr:cNvSpPr txBox="1"/>
      </xdr:nvSpPr>
      <xdr:spPr>
        <a:xfrm>
          <a:off x="12623800" y="1317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0570" cy="259080"/>
    <xdr:sp macro="" textlink="">
      <xdr:nvSpPr>
        <xdr:cNvPr id="447" name="テキスト ボックス 446"/>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0570" cy="259080"/>
    <xdr:sp macro="" textlink="">
      <xdr:nvSpPr>
        <xdr:cNvPr id="448" name="テキスト ボックス 447"/>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0570" cy="259080"/>
    <xdr:sp macro="" textlink="">
      <xdr:nvSpPr>
        <xdr:cNvPr id="450" name="テキスト ボックス 449"/>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38100</xdr:rowOff>
    </xdr:from>
    <xdr:to xmlns:xdr="http://schemas.openxmlformats.org/drawingml/2006/spreadsheetDrawing">
      <xdr:col>82</xdr:col>
      <xdr:colOff>158750</xdr:colOff>
      <xdr:row>78</xdr:row>
      <xdr:rowOff>139700</xdr:rowOff>
    </xdr:to>
    <xdr:sp macro="" textlink="">
      <xdr:nvSpPr>
        <xdr:cNvPr id="451" name="楕円 450"/>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54610</xdr:rowOff>
    </xdr:from>
    <xdr:ext cx="762000" cy="248920"/>
    <xdr:sp macro="" textlink="">
      <xdr:nvSpPr>
        <xdr:cNvPr id="452" name="公債費以外該当値テキスト"/>
        <xdr:cNvSpPr txBox="1"/>
      </xdr:nvSpPr>
      <xdr:spPr>
        <a:xfrm>
          <a:off x="165989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87630</xdr:rowOff>
    </xdr:from>
    <xdr:to xmlns:xdr="http://schemas.openxmlformats.org/drawingml/2006/spreadsheetDrawing">
      <xdr:col>78</xdr:col>
      <xdr:colOff>120650</xdr:colOff>
      <xdr:row>78</xdr:row>
      <xdr:rowOff>17780</xdr:rowOff>
    </xdr:to>
    <xdr:sp macro="" textlink="">
      <xdr:nvSpPr>
        <xdr:cNvPr id="453" name="楕円 452"/>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27940</xdr:rowOff>
    </xdr:from>
    <xdr:ext cx="736600" cy="259080"/>
    <xdr:sp macro="" textlink="">
      <xdr:nvSpPr>
        <xdr:cNvPr id="454" name="テキスト ボックス 453"/>
        <xdr:cNvSpPr txBox="1"/>
      </xdr:nvSpPr>
      <xdr:spPr>
        <a:xfrm>
          <a:off x="15290800" y="13058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55" name="楕円 454"/>
        <xdr:cNvSpPr/>
      </xdr:nvSpPr>
      <xdr:spPr>
        <a:xfrm>
          <a:off x="14732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6350</xdr:rowOff>
    </xdr:from>
    <xdr:ext cx="762000" cy="251460"/>
    <xdr:sp macro="" textlink="">
      <xdr:nvSpPr>
        <xdr:cNvPr id="456" name="テキスト ボックス 455"/>
        <xdr:cNvSpPr txBox="1"/>
      </xdr:nvSpPr>
      <xdr:spPr>
        <a:xfrm>
          <a:off x="14401800" y="13208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137160</xdr:rowOff>
    </xdr:from>
    <xdr:to xmlns:xdr="http://schemas.openxmlformats.org/drawingml/2006/spreadsheetDrawing">
      <xdr:col>69</xdr:col>
      <xdr:colOff>142875</xdr:colOff>
      <xdr:row>77</xdr:row>
      <xdr:rowOff>67310</xdr:rowOff>
    </xdr:to>
    <xdr:sp macro="" textlink="">
      <xdr:nvSpPr>
        <xdr:cNvPr id="457" name="楕円 456"/>
        <xdr:cNvSpPr/>
      </xdr:nvSpPr>
      <xdr:spPr>
        <a:xfrm>
          <a:off x="13843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77470</xdr:rowOff>
    </xdr:from>
    <xdr:ext cx="750570" cy="248920"/>
    <xdr:sp macro="" textlink="">
      <xdr:nvSpPr>
        <xdr:cNvPr id="458" name="テキスト ボックス 457"/>
        <xdr:cNvSpPr txBox="1"/>
      </xdr:nvSpPr>
      <xdr:spPr>
        <a:xfrm>
          <a:off x="13512800" y="1293622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129540</xdr:rowOff>
    </xdr:from>
    <xdr:to xmlns:xdr="http://schemas.openxmlformats.org/drawingml/2006/spreadsheetDrawing">
      <xdr:col>65</xdr:col>
      <xdr:colOff>53975</xdr:colOff>
      <xdr:row>79</xdr:row>
      <xdr:rowOff>59690</xdr:rowOff>
    </xdr:to>
    <xdr:sp macro="" textlink="">
      <xdr:nvSpPr>
        <xdr:cNvPr id="459" name="楕円 458"/>
        <xdr:cNvSpPr/>
      </xdr:nvSpPr>
      <xdr:spPr>
        <a:xfrm>
          <a:off x="129540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44450</xdr:rowOff>
    </xdr:from>
    <xdr:ext cx="762000" cy="259080"/>
    <xdr:sp macro="" textlink="">
      <xdr:nvSpPr>
        <xdr:cNvPr id="460" name="テキスト ボックス 459"/>
        <xdr:cNvSpPr txBox="1"/>
      </xdr:nvSpPr>
      <xdr:spPr>
        <a:xfrm>
          <a:off x="12623800" y="1358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0050" cy="269875"/>
    <xdr:sp macro="" textlink="">
      <xdr:nvSpPr>
        <xdr:cNvPr id="29" name="テキスト ボックス 28"/>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34925</xdr:rowOff>
    </xdr:from>
    <xdr:to xmlns:xdr="http://schemas.openxmlformats.org/drawingml/2006/spreadsheetDrawing">
      <xdr:col>29</xdr:col>
      <xdr:colOff>127000</xdr:colOff>
      <xdr:row>19</xdr:row>
      <xdr:rowOff>132080</xdr:rowOff>
    </xdr:to>
    <xdr:cxnSp macro="">
      <xdr:nvCxnSpPr>
        <xdr:cNvPr id="47" name="直線コネクタ 46"/>
        <xdr:cNvCxnSpPr/>
      </xdr:nvCxnSpPr>
      <xdr:spPr>
        <a:xfrm flipV="1">
          <a:off x="5651500" y="1968500"/>
          <a:ext cx="0" cy="14687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103505</xdr:rowOff>
    </xdr:from>
    <xdr:ext cx="750570" cy="259080"/>
    <xdr:sp macro="" textlink="">
      <xdr:nvSpPr>
        <xdr:cNvPr id="48" name="人口1人当たり決算額の推移最小値テキスト130"/>
        <xdr:cNvSpPr txBox="1"/>
      </xdr:nvSpPr>
      <xdr:spPr>
        <a:xfrm>
          <a:off x="5740400" y="34086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132080</xdr:rowOff>
    </xdr:from>
    <xdr:to xmlns:xdr="http://schemas.openxmlformats.org/drawingml/2006/spreadsheetDrawing">
      <xdr:col>30</xdr:col>
      <xdr:colOff>25400</xdr:colOff>
      <xdr:row>19</xdr:row>
      <xdr:rowOff>132080</xdr:rowOff>
    </xdr:to>
    <xdr:cxnSp macro="">
      <xdr:nvCxnSpPr>
        <xdr:cNvPr id="49" name="直線コネクタ 48"/>
        <xdr:cNvCxnSpPr/>
      </xdr:nvCxnSpPr>
      <xdr:spPr>
        <a:xfrm>
          <a:off x="5562600" y="343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121285</xdr:rowOff>
    </xdr:from>
    <xdr:ext cx="750570" cy="250825"/>
    <xdr:sp macro="" textlink="">
      <xdr:nvSpPr>
        <xdr:cNvPr id="50" name="人口1人当たり決算額の推移最大値テキスト130"/>
        <xdr:cNvSpPr txBox="1"/>
      </xdr:nvSpPr>
      <xdr:spPr>
        <a:xfrm>
          <a:off x="5740400" y="1711960"/>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34925</xdr:rowOff>
    </xdr:from>
    <xdr:to xmlns:xdr="http://schemas.openxmlformats.org/drawingml/2006/spreadsheetDrawing">
      <xdr:col>30</xdr:col>
      <xdr:colOff>25400</xdr:colOff>
      <xdr:row>11</xdr:row>
      <xdr:rowOff>34925</xdr:rowOff>
    </xdr:to>
    <xdr:cxnSp macro="">
      <xdr:nvCxnSpPr>
        <xdr:cNvPr id="51" name="直線コネクタ 50"/>
        <xdr:cNvCxnSpPr/>
      </xdr:nvCxnSpPr>
      <xdr:spPr>
        <a:xfrm>
          <a:off x="5562600" y="1968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4445</xdr:rowOff>
    </xdr:from>
    <xdr:to xmlns:xdr="http://schemas.openxmlformats.org/drawingml/2006/spreadsheetDrawing">
      <xdr:col>29</xdr:col>
      <xdr:colOff>127000</xdr:colOff>
      <xdr:row>14</xdr:row>
      <xdr:rowOff>121285</xdr:rowOff>
    </xdr:to>
    <xdr:cxnSp macro="">
      <xdr:nvCxnSpPr>
        <xdr:cNvPr id="52" name="直線コネクタ 51"/>
        <xdr:cNvCxnSpPr/>
      </xdr:nvCxnSpPr>
      <xdr:spPr>
        <a:xfrm flipV="1">
          <a:off x="5003800" y="2452370"/>
          <a:ext cx="647700" cy="1168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12700</xdr:rowOff>
    </xdr:from>
    <xdr:ext cx="750570" cy="259080"/>
    <xdr:sp macro="" textlink="">
      <xdr:nvSpPr>
        <xdr:cNvPr id="53" name="人口1人当たり決算額の推移平均値テキスト130"/>
        <xdr:cNvSpPr txBox="1"/>
      </xdr:nvSpPr>
      <xdr:spPr>
        <a:xfrm>
          <a:off x="5740400" y="2632075"/>
          <a:ext cx="7505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40640</xdr:rowOff>
    </xdr:from>
    <xdr:to xmlns:xdr="http://schemas.openxmlformats.org/drawingml/2006/spreadsheetDrawing">
      <xdr:col>29</xdr:col>
      <xdr:colOff>177800</xdr:colOff>
      <xdr:row>15</xdr:row>
      <xdr:rowOff>142240</xdr:rowOff>
    </xdr:to>
    <xdr:sp macro="" textlink="">
      <xdr:nvSpPr>
        <xdr:cNvPr id="54" name="フローチャート: 判断 53"/>
        <xdr:cNvSpPr/>
      </xdr:nvSpPr>
      <xdr:spPr>
        <a:xfrm>
          <a:off x="5600700" y="2660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121285</xdr:rowOff>
    </xdr:from>
    <xdr:to xmlns:xdr="http://schemas.openxmlformats.org/drawingml/2006/spreadsheetDrawing">
      <xdr:col>26</xdr:col>
      <xdr:colOff>50800</xdr:colOff>
      <xdr:row>15</xdr:row>
      <xdr:rowOff>16510</xdr:rowOff>
    </xdr:to>
    <xdr:cxnSp macro="">
      <xdr:nvCxnSpPr>
        <xdr:cNvPr id="55" name="直線コネクタ 54"/>
        <xdr:cNvCxnSpPr/>
      </xdr:nvCxnSpPr>
      <xdr:spPr>
        <a:xfrm flipV="1">
          <a:off x="4305300" y="2569210"/>
          <a:ext cx="698500" cy="66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106045</xdr:rowOff>
    </xdr:from>
    <xdr:to xmlns:xdr="http://schemas.openxmlformats.org/drawingml/2006/spreadsheetDrawing">
      <xdr:col>26</xdr:col>
      <xdr:colOff>101600</xdr:colOff>
      <xdr:row>16</xdr:row>
      <xdr:rowOff>36195</xdr:rowOff>
    </xdr:to>
    <xdr:sp macro="" textlink="">
      <xdr:nvSpPr>
        <xdr:cNvPr id="56" name="フローチャート: 判断 55"/>
        <xdr:cNvSpPr/>
      </xdr:nvSpPr>
      <xdr:spPr>
        <a:xfrm>
          <a:off x="4953000" y="2725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20955</xdr:rowOff>
    </xdr:from>
    <xdr:ext cx="736600" cy="248285"/>
    <xdr:sp macro="" textlink="">
      <xdr:nvSpPr>
        <xdr:cNvPr id="57" name="テキスト ボックス 56"/>
        <xdr:cNvSpPr txBox="1"/>
      </xdr:nvSpPr>
      <xdr:spPr>
        <a:xfrm>
          <a:off x="4622800" y="281178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16510</xdr:rowOff>
    </xdr:from>
    <xdr:to xmlns:xdr="http://schemas.openxmlformats.org/drawingml/2006/spreadsheetDrawing">
      <xdr:col>22</xdr:col>
      <xdr:colOff>114300</xdr:colOff>
      <xdr:row>15</xdr:row>
      <xdr:rowOff>45720</xdr:rowOff>
    </xdr:to>
    <xdr:cxnSp macro="">
      <xdr:nvCxnSpPr>
        <xdr:cNvPr id="58" name="直線コネクタ 57"/>
        <xdr:cNvCxnSpPr/>
      </xdr:nvCxnSpPr>
      <xdr:spPr>
        <a:xfrm flipV="1">
          <a:off x="3606800" y="263588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154940</xdr:rowOff>
    </xdr:from>
    <xdr:to xmlns:xdr="http://schemas.openxmlformats.org/drawingml/2006/spreadsheetDrawing">
      <xdr:col>22</xdr:col>
      <xdr:colOff>165100</xdr:colOff>
      <xdr:row>16</xdr:row>
      <xdr:rowOff>84455</xdr:rowOff>
    </xdr:to>
    <xdr:sp macro="" textlink="">
      <xdr:nvSpPr>
        <xdr:cNvPr id="59" name="フローチャート: 判断 58"/>
        <xdr:cNvSpPr/>
      </xdr:nvSpPr>
      <xdr:spPr>
        <a:xfrm>
          <a:off x="42545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69215</xdr:rowOff>
    </xdr:from>
    <xdr:ext cx="762000" cy="259080"/>
    <xdr:sp macro="" textlink="">
      <xdr:nvSpPr>
        <xdr:cNvPr id="60" name="テキスト ボックス 59"/>
        <xdr:cNvSpPr txBox="1"/>
      </xdr:nvSpPr>
      <xdr:spPr>
        <a:xfrm>
          <a:off x="39243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96520</xdr:rowOff>
    </xdr:from>
    <xdr:to xmlns:xdr="http://schemas.openxmlformats.org/drawingml/2006/spreadsheetDrawing">
      <xdr:col>18</xdr:col>
      <xdr:colOff>177800</xdr:colOff>
      <xdr:row>15</xdr:row>
      <xdr:rowOff>45720</xdr:rowOff>
    </xdr:to>
    <xdr:cxnSp macro="">
      <xdr:nvCxnSpPr>
        <xdr:cNvPr id="61" name="直線コネクタ 60"/>
        <xdr:cNvCxnSpPr/>
      </xdr:nvCxnSpPr>
      <xdr:spPr>
        <a:xfrm>
          <a:off x="2908300" y="2544445"/>
          <a:ext cx="698500" cy="1206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14</xdr:row>
      <xdr:rowOff>88900</xdr:rowOff>
    </xdr:from>
    <xdr:to xmlns:xdr="http://schemas.openxmlformats.org/drawingml/2006/spreadsheetDrawing">
      <xdr:col>19</xdr:col>
      <xdr:colOff>38100</xdr:colOff>
      <xdr:row>15</xdr:row>
      <xdr:rowOff>19050</xdr:rowOff>
    </xdr:to>
    <xdr:sp macro="" textlink="">
      <xdr:nvSpPr>
        <xdr:cNvPr id="62" name="フローチャート: 判断 61"/>
        <xdr:cNvSpPr/>
      </xdr:nvSpPr>
      <xdr:spPr>
        <a:xfrm>
          <a:off x="3556000" y="2536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29210</xdr:rowOff>
    </xdr:from>
    <xdr:ext cx="762000" cy="251460"/>
    <xdr:sp macro="" textlink="">
      <xdr:nvSpPr>
        <xdr:cNvPr id="63" name="テキスト ボックス 62"/>
        <xdr:cNvSpPr txBox="1"/>
      </xdr:nvSpPr>
      <xdr:spPr>
        <a:xfrm>
          <a:off x="3225800" y="23056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105410</xdr:rowOff>
    </xdr:from>
    <xdr:to xmlns:xdr="http://schemas.openxmlformats.org/drawingml/2006/spreadsheetDrawing">
      <xdr:col>15</xdr:col>
      <xdr:colOff>101600</xdr:colOff>
      <xdr:row>15</xdr:row>
      <xdr:rowOff>35560</xdr:rowOff>
    </xdr:to>
    <xdr:sp macro="" textlink="">
      <xdr:nvSpPr>
        <xdr:cNvPr id="64" name="フローチャート: 判断 63"/>
        <xdr:cNvSpPr/>
      </xdr:nvSpPr>
      <xdr:spPr>
        <a:xfrm>
          <a:off x="2857500" y="255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20320</xdr:rowOff>
    </xdr:from>
    <xdr:ext cx="762000" cy="248920"/>
    <xdr:sp macro="" textlink="">
      <xdr:nvSpPr>
        <xdr:cNvPr id="65" name="テキスト ボックス 64"/>
        <xdr:cNvSpPr txBox="1"/>
      </xdr:nvSpPr>
      <xdr:spPr>
        <a:xfrm>
          <a:off x="2527300" y="26396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0570" cy="259080"/>
    <xdr:sp macro="" textlink="">
      <xdr:nvSpPr>
        <xdr:cNvPr id="66" name="テキスト ボックス 65"/>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125095</xdr:rowOff>
    </xdr:from>
    <xdr:to xmlns:xdr="http://schemas.openxmlformats.org/drawingml/2006/spreadsheetDrawing">
      <xdr:col>29</xdr:col>
      <xdr:colOff>177800</xdr:colOff>
      <xdr:row>14</xdr:row>
      <xdr:rowOff>55245</xdr:rowOff>
    </xdr:to>
    <xdr:sp macro="" textlink="">
      <xdr:nvSpPr>
        <xdr:cNvPr id="71" name="楕円 70"/>
        <xdr:cNvSpPr/>
      </xdr:nvSpPr>
      <xdr:spPr>
        <a:xfrm>
          <a:off x="5600700" y="2401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141605</xdr:rowOff>
    </xdr:from>
    <xdr:ext cx="750570" cy="259080"/>
    <xdr:sp macro="" textlink="">
      <xdr:nvSpPr>
        <xdr:cNvPr id="72" name="人口1人当たり決算額の推移該当値テキスト130"/>
        <xdr:cNvSpPr txBox="1"/>
      </xdr:nvSpPr>
      <xdr:spPr>
        <a:xfrm>
          <a:off x="5740400" y="224663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70485</xdr:rowOff>
    </xdr:from>
    <xdr:to xmlns:xdr="http://schemas.openxmlformats.org/drawingml/2006/spreadsheetDrawing">
      <xdr:col>26</xdr:col>
      <xdr:colOff>101600</xdr:colOff>
      <xdr:row>15</xdr:row>
      <xdr:rowOff>635</xdr:rowOff>
    </xdr:to>
    <xdr:sp macro="" textlink="">
      <xdr:nvSpPr>
        <xdr:cNvPr id="73" name="楕円 72"/>
        <xdr:cNvSpPr/>
      </xdr:nvSpPr>
      <xdr:spPr>
        <a:xfrm>
          <a:off x="4953000" y="2518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10795</xdr:rowOff>
    </xdr:from>
    <xdr:ext cx="736600" cy="258445"/>
    <xdr:sp macro="" textlink="">
      <xdr:nvSpPr>
        <xdr:cNvPr id="74" name="テキスト ボックス 73"/>
        <xdr:cNvSpPr txBox="1"/>
      </xdr:nvSpPr>
      <xdr:spPr>
        <a:xfrm>
          <a:off x="4622800" y="22872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137160</xdr:rowOff>
    </xdr:from>
    <xdr:to xmlns:xdr="http://schemas.openxmlformats.org/drawingml/2006/spreadsheetDrawing">
      <xdr:col>22</xdr:col>
      <xdr:colOff>165100</xdr:colOff>
      <xdr:row>15</xdr:row>
      <xdr:rowOff>67310</xdr:rowOff>
    </xdr:to>
    <xdr:sp macro="" textlink="">
      <xdr:nvSpPr>
        <xdr:cNvPr id="75" name="楕円 74"/>
        <xdr:cNvSpPr/>
      </xdr:nvSpPr>
      <xdr:spPr>
        <a:xfrm>
          <a:off x="4254500" y="2585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78105</xdr:rowOff>
    </xdr:from>
    <xdr:ext cx="762000" cy="248285"/>
    <xdr:sp macro="" textlink="">
      <xdr:nvSpPr>
        <xdr:cNvPr id="76" name="テキスト ボックス 75"/>
        <xdr:cNvSpPr txBox="1"/>
      </xdr:nvSpPr>
      <xdr:spPr>
        <a:xfrm>
          <a:off x="3924300" y="23545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166370</xdr:rowOff>
    </xdr:from>
    <xdr:to xmlns:xdr="http://schemas.openxmlformats.org/drawingml/2006/spreadsheetDrawing">
      <xdr:col>19</xdr:col>
      <xdr:colOff>38100</xdr:colOff>
      <xdr:row>15</xdr:row>
      <xdr:rowOff>96520</xdr:rowOff>
    </xdr:to>
    <xdr:sp macro="" textlink="">
      <xdr:nvSpPr>
        <xdr:cNvPr id="77" name="楕円 76"/>
        <xdr:cNvSpPr/>
      </xdr:nvSpPr>
      <xdr:spPr>
        <a:xfrm>
          <a:off x="3556000" y="2614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81280</xdr:rowOff>
    </xdr:from>
    <xdr:ext cx="762000" cy="259080"/>
    <xdr:sp macro="" textlink="">
      <xdr:nvSpPr>
        <xdr:cNvPr id="78" name="テキスト ボックス 77"/>
        <xdr:cNvSpPr txBox="1"/>
      </xdr:nvSpPr>
      <xdr:spPr>
        <a:xfrm>
          <a:off x="3225800" y="2700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45720</xdr:rowOff>
    </xdr:from>
    <xdr:to xmlns:xdr="http://schemas.openxmlformats.org/drawingml/2006/spreadsheetDrawing">
      <xdr:col>15</xdr:col>
      <xdr:colOff>101600</xdr:colOff>
      <xdr:row>14</xdr:row>
      <xdr:rowOff>147320</xdr:rowOff>
    </xdr:to>
    <xdr:sp macro="" textlink="">
      <xdr:nvSpPr>
        <xdr:cNvPr id="79" name="楕円 78"/>
        <xdr:cNvSpPr/>
      </xdr:nvSpPr>
      <xdr:spPr>
        <a:xfrm>
          <a:off x="2857500" y="249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157480</xdr:rowOff>
    </xdr:from>
    <xdr:ext cx="762000" cy="248920"/>
    <xdr:sp macro="" textlink="">
      <xdr:nvSpPr>
        <xdr:cNvPr id="80" name="テキスト ボックス 79"/>
        <xdr:cNvSpPr txBox="1"/>
      </xdr:nvSpPr>
      <xdr:spPr>
        <a:xfrm>
          <a:off x="2527300" y="22625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0050" cy="275590"/>
    <xdr:sp macro="" textlink="">
      <xdr:nvSpPr>
        <xdr:cNvPr id="94" name="テキスト ボックス 93"/>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6" name="テキスト ボックス 105"/>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220345</xdr:rowOff>
    </xdr:from>
    <xdr:to xmlns:xdr="http://schemas.openxmlformats.org/drawingml/2006/spreadsheetDrawing">
      <xdr:col>29</xdr:col>
      <xdr:colOff>127000</xdr:colOff>
      <xdr:row>37</xdr:row>
      <xdr:rowOff>217805</xdr:rowOff>
    </xdr:to>
    <xdr:cxnSp macro="">
      <xdr:nvCxnSpPr>
        <xdr:cNvPr id="108" name="直線コネクタ 107"/>
        <xdr:cNvCxnSpPr/>
      </xdr:nvCxnSpPr>
      <xdr:spPr>
        <a:xfrm flipV="1">
          <a:off x="5651500" y="6144895"/>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191135</xdr:rowOff>
    </xdr:from>
    <xdr:ext cx="750570" cy="249555"/>
    <xdr:sp macro="" textlink="">
      <xdr:nvSpPr>
        <xdr:cNvPr id="109" name="人口1人当たり決算額の推移最小値テキスト445"/>
        <xdr:cNvSpPr txBox="1"/>
      </xdr:nvSpPr>
      <xdr:spPr>
        <a:xfrm>
          <a:off x="5740400" y="7315835"/>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217805</xdr:rowOff>
    </xdr:from>
    <xdr:to xmlns:xdr="http://schemas.openxmlformats.org/drawingml/2006/spreadsheetDrawing">
      <xdr:col>30</xdr:col>
      <xdr:colOff>25400</xdr:colOff>
      <xdr:row>37</xdr:row>
      <xdr:rowOff>217805</xdr:rowOff>
    </xdr:to>
    <xdr:cxnSp macro="">
      <xdr:nvCxnSpPr>
        <xdr:cNvPr id="110" name="直線コネクタ 109"/>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135255</xdr:rowOff>
    </xdr:from>
    <xdr:ext cx="750570" cy="254000"/>
    <xdr:sp macro="" textlink="">
      <xdr:nvSpPr>
        <xdr:cNvPr id="111" name="人口1人当たり決算額の推移最大値テキスト445"/>
        <xdr:cNvSpPr txBox="1"/>
      </xdr:nvSpPr>
      <xdr:spPr>
        <a:xfrm>
          <a:off x="5740400" y="5888355"/>
          <a:ext cx="750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220345</xdr:rowOff>
    </xdr:from>
    <xdr:to xmlns:xdr="http://schemas.openxmlformats.org/drawingml/2006/spreadsheetDrawing">
      <xdr:col>30</xdr:col>
      <xdr:colOff>25400</xdr:colOff>
      <xdr:row>33</xdr:row>
      <xdr:rowOff>220345</xdr:rowOff>
    </xdr:to>
    <xdr:cxnSp macro="">
      <xdr:nvCxnSpPr>
        <xdr:cNvPr id="112" name="直線コネクタ 111"/>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132080</xdr:rowOff>
    </xdr:from>
    <xdr:to xmlns:xdr="http://schemas.openxmlformats.org/drawingml/2006/spreadsheetDrawing">
      <xdr:col>29</xdr:col>
      <xdr:colOff>127000</xdr:colOff>
      <xdr:row>34</xdr:row>
      <xdr:rowOff>134620</xdr:rowOff>
    </xdr:to>
    <xdr:cxnSp macro="">
      <xdr:nvCxnSpPr>
        <xdr:cNvPr id="113" name="直線コネクタ 112"/>
        <xdr:cNvCxnSpPr/>
      </xdr:nvCxnSpPr>
      <xdr:spPr>
        <a:xfrm>
          <a:off x="5003800" y="6399530"/>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xdr:rowOff>
    </xdr:from>
    <xdr:ext cx="750570" cy="256540"/>
    <xdr:sp macro="" textlink="">
      <xdr:nvSpPr>
        <xdr:cNvPr id="114" name="人口1人当たり決算額の推移平均値テキスト445"/>
        <xdr:cNvSpPr txBox="1"/>
      </xdr:nvSpPr>
      <xdr:spPr>
        <a:xfrm>
          <a:off x="5740400" y="6628130"/>
          <a:ext cx="7505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45720</xdr:rowOff>
    </xdr:from>
    <xdr:to xmlns:xdr="http://schemas.openxmlformats.org/drawingml/2006/spreadsheetDrawing">
      <xdr:col>29</xdr:col>
      <xdr:colOff>177800</xdr:colOff>
      <xdr:row>35</xdr:row>
      <xdr:rowOff>147955</xdr:rowOff>
    </xdr:to>
    <xdr:sp macro="" textlink="">
      <xdr:nvSpPr>
        <xdr:cNvPr id="115" name="フローチャート: 判断 114"/>
        <xdr:cNvSpPr/>
      </xdr:nvSpPr>
      <xdr:spPr>
        <a:xfrm>
          <a:off x="5600700" y="66560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126365</xdr:rowOff>
    </xdr:from>
    <xdr:to xmlns:xdr="http://schemas.openxmlformats.org/drawingml/2006/spreadsheetDrawing">
      <xdr:col>26</xdr:col>
      <xdr:colOff>50800</xdr:colOff>
      <xdr:row>34</xdr:row>
      <xdr:rowOff>132080</xdr:rowOff>
    </xdr:to>
    <xdr:cxnSp macro="">
      <xdr:nvCxnSpPr>
        <xdr:cNvPr id="116" name="直線コネクタ 115"/>
        <xdr:cNvCxnSpPr/>
      </xdr:nvCxnSpPr>
      <xdr:spPr>
        <a:xfrm>
          <a:off x="4305300" y="639381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21590</xdr:rowOff>
    </xdr:from>
    <xdr:to xmlns:xdr="http://schemas.openxmlformats.org/drawingml/2006/spreadsheetDrawing">
      <xdr:col>26</xdr:col>
      <xdr:colOff>101600</xdr:colOff>
      <xdr:row>35</xdr:row>
      <xdr:rowOff>122555</xdr:rowOff>
    </xdr:to>
    <xdr:sp macro="" textlink="">
      <xdr:nvSpPr>
        <xdr:cNvPr id="117" name="フローチャート: 判断 116"/>
        <xdr:cNvSpPr/>
      </xdr:nvSpPr>
      <xdr:spPr>
        <a:xfrm>
          <a:off x="4953000" y="66319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107315</xdr:rowOff>
    </xdr:from>
    <xdr:ext cx="736600" cy="259080"/>
    <xdr:sp macro="" textlink="">
      <xdr:nvSpPr>
        <xdr:cNvPr id="118" name="テキスト ボックス 117"/>
        <xdr:cNvSpPr txBox="1"/>
      </xdr:nvSpPr>
      <xdr:spPr>
        <a:xfrm>
          <a:off x="4622800" y="6717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80645</xdr:rowOff>
    </xdr:from>
    <xdr:to xmlns:xdr="http://schemas.openxmlformats.org/drawingml/2006/spreadsheetDrawing">
      <xdr:col>22</xdr:col>
      <xdr:colOff>114300</xdr:colOff>
      <xdr:row>34</xdr:row>
      <xdr:rowOff>126365</xdr:rowOff>
    </xdr:to>
    <xdr:cxnSp macro="">
      <xdr:nvCxnSpPr>
        <xdr:cNvPr id="119" name="直線コネクタ 118"/>
        <xdr:cNvCxnSpPr/>
      </xdr:nvCxnSpPr>
      <xdr:spPr>
        <a:xfrm>
          <a:off x="3606800" y="634809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55245</xdr:rowOff>
    </xdr:from>
    <xdr:to xmlns:xdr="http://schemas.openxmlformats.org/drawingml/2006/spreadsheetDrawing">
      <xdr:col>22</xdr:col>
      <xdr:colOff>165100</xdr:colOff>
      <xdr:row>35</xdr:row>
      <xdr:rowOff>157480</xdr:rowOff>
    </xdr:to>
    <xdr:sp macro="" textlink="">
      <xdr:nvSpPr>
        <xdr:cNvPr id="120" name="フローチャート: 判断 119"/>
        <xdr:cNvSpPr/>
      </xdr:nvSpPr>
      <xdr:spPr>
        <a:xfrm>
          <a:off x="425450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140970</xdr:rowOff>
    </xdr:from>
    <xdr:ext cx="762000" cy="259080"/>
    <xdr:sp macro="" textlink="">
      <xdr:nvSpPr>
        <xdr:cNvPr id="121" name="テキスト ボックス 120"/>
        <xdr:cNvSpPr txBox="1"/>
      </xdr:nvSpPr>
      <xdr:spPr>
        <a:xfrm>
          <a:off x="3924300" y="675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80645</xdr:rowOff>
    </xdr:from>
    <xdr:to xmlns:xdr="http://schemas.openxmlformats.org/drawingml/2006/spreadsheetDrawing">
      <xdr:col>18</xdr:col>
      <xdr:colOff>177800</xdr:colOff>
      <xdr:row>34</xdr:row>
      <xdr:rowOff>102235</xdr:rowOff>
    </xdr:to>
    <xdr:cxnSp macro="">
      <xdr:nvCxnSpPr>
        <xdr:cNvPr id="122" name="直線コネクタ 121"/>
        <xdr:cNvCxnSpPr/>
      </xdr:nvCxnSpPr>
      <xdr:spPr>
        <a:xfrm flipV="1">
          <a:off x="2908300" y="634809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34</xdr:row>
      <xdr:rowOff>310515</xdr:rowOff>
    </xdr:from>
    <xdr:to xmlns:xdr="http://schemas.openxmlformats.org/drawingml/2006/spreadsheetDrawing">
      <xdr:col>19</xdr:col>
      <xdr:colOff>38100</xdr:colOff>
      <xdr:row>35</xdr:row>
      <xdr:rowOff>68580</xdr:rowOff>
    </xdr:to>
    <xdr:sp macro="" textlink="">
      <xdr:nvSpPr>
        <xdr:cNvPr id="123" name="フローチャート: 判断 122"/>
        <xdr:cNvSpPr/>
      </xdr:nvSpPr>
      <xdr:spPr>
        <a:xfrm>
          <a:off x="3556000" y="65779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53975</xdr:rowOff>
    </xdr:from>
    <xdr:ext cx="762000" cy="255270"/>
    <xdr:sp macro="" textlink="">
      <xdr:nvSpPr>
        <xdr:cNvPr id="124" name="テキスト ボックス 123"/>
        <xdr:cNvSpPr txBox="1"/>
      </xdr:nvSpPr>
      <xdr:spPr>
        <a:xfrm>
          <a:off x="3225800" y="66643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295910</xdr:rowOff>
    </xdr:from>
    <xdr:to xmlns:xdr="http://schemas.openxmlformats.org/drawingml/2006/spreadsheetDrawing">
      <xdr:col>15</xdr:col>
      <xdr:colOff>101600</xdr:colOff>
      <xdr:row>35</xdr:row>
      <xdr:rowOff>53975</xdr:rowOff>
    </xdr:to>
    <xdr:sp macro="" textlink="">
      <xdr:nvSpPr>
        <xdr:cNvPr id="125" name="フローチャート: 判断 124"/>
        <xdr:cNvSpPr/>
      </xdr:nvSpPr>
      <xdr:spPr>
        <a:xfrm>
          <a:off x="2857500" y="65633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38735</xdr:rowOff>
    </xdr:from>
    <xdr:ext cx="762000" cy="258445"/>
    <xdr:sp macro="" textlink="">
      <xdr:nvSpPr>
        <xdr:cNvPr id="126" name="テキスト ボックス 125"/>
        <xdr:cNvSpPr txBox="1"/>
      </xdr:nvSpPr>
      <xdr:spPr>
        <a:xfrm>
          <a:off x="2527300" y="6649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0570" cy="259080"/>
    <xdr:sp macro="" textlink="">
      <xdr:nvSpPr>
        <xdr:cNvPr id="127" name="テキスト ボックス 126"/>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83185</xdr:rowOff>
    </xdr:from>
    <xdr:to xmlns:xdr="http://schemas.openxmlformats.org/drawingml/2006/spreadsheetDrawing">
      <xdr:col>29</xdr:col>
      <xdr:colOff>177800</xdr:colOff>
      <xdr:row>34</xdr:row>
      <xdr:rowOff>184150</xdr:rowOff>
    </xdr:to>
    <xdr:sp macro="" textlink="">
      <xdr:nvSpPr>
        <xdr:cNvPr id="132" name="楕円 131"/>
        <xdr:cNvSpPr/>
      </xdr:nvSpPr>
      <xdr:spPr>
        <a:xfrm>
          <a:off x="5600700" y="63506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271780</xdr:rowOff>
    </xdr:from>
    <xdr:ext cx="750570" cy="254000"/>
    <xdr:sp macro="" textlink="">
      <xdr:nvSpPr>
        <xdr:cNvPr id="133" name="人口1人当たり決算額の推移該当値テキスト445"/>
        <xdr:cNvSpPr txBox="1"/>
      </xdr:nvSpPr>
      <xdr:spPr>
        <a:xfrm>
          <a:off x="5740400" y="6196330"/>
          <a:ext cx="750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80645</xdr:rowOff>
    </xdr:from>
    <xdr:to xmlns:xdr="http://schemas.openxmlformats.org/drawingml/2006/spreadsheetDrawing">
      <xdr:col>26</xdr:col>
      <xdr:colOff>101600</xdr:colOff>
      <xdr:row>34</xdr:row>
      <xdr:rowOff>182880</xdr:rowOff>
    </xdr:to>
    <xdr:sp macro="" textlink="">
      <xdr:nvSpPr>
        <xdr:cNvPr id="134" name="楕円 133"/>
        <xdr:cNvSpPr/>
      </xdr:nvSpPr>
      <xdr:spPr>
        <a:xfrm>
          <a:off x="4953000" y="6348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193675</xdr:rowOff>
    </xdr:from>
    <xdr:ext cx="736600" cy="258445"/>
    <xdr:sp macro="" textlink="">
      <xdr:nvSpPr>
        <xdr:cNvPr id="135" name="テキスト ボックス 134"/>
        <xdr:cNvSpPr txBox="1"/>
      </xdr:nvSpPr>
      <xdr:spPr>
        <a:xfrm>
          <a:off x="4622800" y="6118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75565</xdr:rowOff>
    </xdr:from>
    <xdr:to xmlns:xdr="http://schemas.openxmlformats.org/drawingml/2006/spreadsheetDrawing">
      <xdr:col>22</xdr:col>
      <xdr:colOff>165100</xdr:colOff>
      <xdr:row>34</xdr:row>
      <xdr:rowOff>175895</xdr:rowOff>
    </xdr:to>
    <xdr:sp macro="" textlink="">
      <xdr:nvSpPr>
        <xdr:cNvPr id="136" name="楕円 135"/>
        <xdr:cNvSpPr/>
      </xdr:nvSpPr>
      <xdr:spPr>
        <a:xfrm>
          <a:off x="4254500" y="63430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186690</xdr:rowOff>
    </xdr:from>
    <xdr:ext cx="762000" cy="259715"/>
    <xdr:sp macro="" textlink="">
      <xdr:nvSpPr>
        <xdr:cNvPr id="137" name="テキスト ボックス 136"/>
        <xdr:cNvSpPr txBox="1"/>
      </xdr:nvSpPr>
      <xdr:spPr>
        <a:xfrm>
          <a:off x="3924300" y="6111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29845</xdr:rowOff>
    </xdr:from>
    <xdr:to xmlns:xdr="http://schemas.openxmlformats.org/drawingml/2006/spreadsheetDrawing">
      <xdr:col>19</xdr:col>
      <xdr:colOff>38100</xdr:colOff>
      <xdr:row>34</xdr:row>
      <xdr:rowOff>132080</xdr:rowOff>
    </xdr:to>
    <xdr:sp macro="" textlink="">
      <xdr:nvSpPr>
        <xdr:cNvPr id="138" name="楕円 137"/>
        <xdr:cNvSpPr/>
      </xdr:nvSpPr>
      <xdr:spPr>
        <a:xfrm>
          <a:off x="3556000" y="6297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140970</xdr:rowOff>
    </xdr:from>
    <xdr:ext cx="762000" cy="259715"/>
    <xdr:sp macro="" textlink="">
      <xdr:nvSpPr>
        <xdr:cNvPr id="139" name="テキスト ボックス 138"/>
        <xdr:cNvSpPr txBox="1"/>
      </xdr:nvSpPr>
      <xdr:spPr>
        <a:xfrm>
          <a:off x="3225800" y="60655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50800</xdr:rowOff>
    </xdr:from>
    <xdr:to xmlns:xdr="http://schemas.openxmlformats.org/drawingml/2006/spreadsheetDrawing">
      <xdr:col>15</xdr:col>
      <xdr:colOff>101600</xdr:colOff>
      <xdr:row>34</xdr:row>
      <xdr:rowOff>151765</xdr:rowOff>
    </xdr:to>
    <xdr:sp macro="" textlink="">
      <xdr:nvSpPr>
        <xdr:cNvPr id="140" name="楕円 139"/>
        <xdr:cNvSpPr/>
      </xdr:nvSpPr>
      <xdr:spPr>
        <a:xfrm>
          <a:off x="2857500" y="6318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162560</xdr:rowOff>
    </xdr:from>
    <xdr:ext cx="762000" cy="259715"/>
    <xdr:sp macro="" textlink="">
      <xdr:nvSpPr>
        <xdr:cNvPr id="141" name="テキスト ボックス 140"/>
        <xdr:cNvSpPr txBox="1"/>
      </xdr:nvSpPr>
      <xdr:spPr>
        <a:xfrm>
          <a:off x="2527300" y="60871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4200" cy="259080"/>
    <xdr:sp macro="" textlink="">
      <xdr:nvSpPr>
        <xdr:cNvPr id="48" name="テキスト ボックス 47"/>
        <xdr:cNvSpPr txBox="1"/>
      </xdr:nvSpPr>
      <xdr:spPr>
        <a:xfrm>
          <a:off x="166370" y="5989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4200" cy="251460"/>
    <xdr:sp macro="" textlink="">
      <xdr:nvSpPr>
        <xdr:cNvPr id="50" name="テキスト ボックス 49"/>
        <xdr:cNvSpPr txBox="1"/>
      </xdr:nvSpPr>
      <xdr:spPr>
        <a:xfrm>
          <a:off x="166370" y="5664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4200" cy="258445"/>
    <xdr:sp macro="" textlink="">
      <xdr:nvSpPr>
        <xdr:cNvPr id="52" name="テキスト ボックス 51"/>
        <xdr:cNvSpPr txBox="1"/>
      </xdr:nvSpPr>
      <xdr:spPr>
        <a:xfrm>
          <a:off x="166370" y="5337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4200" cy="259080"/>
    <xdr:sp macro="" textlink="">
      <xdr:nvSpPr>
        <xdr:cNvPr id="54" name="テキスト ボックス 53"/>
        <xdr:cNvSpPr txBox="1"/>
      </xdr:nvSpPr>
      <xdr:spPr>
        <a:xfrm>
          <a:off x="166370" y="5010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4200" cy="248920"/>
    <xdr:sp macro="" textlink="">
      <xdr:nvSpPr>
        <xdr:cNvPr id="56" name="テキスト ボックス 55"/>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121285</xdr:rowOff>
    </xdr:from>
    <xdr:to xmlns:xdr="http://schemas.openxmlformats.org/drawingml/2006/spreadsheetDrawing">
      <xdr:col>24</xdr:col>
      <xdr:colOff>62865</xdr:colOff>
      <xdr:row>39</xdr:row>
      <xdr:rowOff>6350</xdr:rowOff>
    </xdr:to>
    <xdr:cxnSp macro="">
      <xdr:nvCxnSpPr>
        <xdr:cNvPr id="58" name="直線コネクタ 57"/>
        <xdr:cNvCxnSpPr/>
      </xdr:nvCxnSpPr>
      <xdr:spPr>
        <a:xfrm flipV="1">
          <a:off x="4633595" y="509333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10160</xdr:rowOff>
    </xdr:from>
    <xdr:ext cx="534670" cy="259080"/>
    <xdr:sp macro="" textlink="">
      <xdr:nvSpPr>
        <xdr:cNvPr id="59" name="人件費最小値テキスト"/>
        <xdr:cNvSpPr txBox="1"/>
      </xdr:nvSpPr>
      <xdr:spPr>
        <a:xfrm>
          <a:off x="4686300" y="6696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6350</xdr:rowOff>
    </xdr:from>
    <xdr:to xmlns:xdr="http://schemas.openxmlformats.org/drawingml/2006/spreadsheetDrawing">
      <xdr:col>24</xdr:col>
      <xdr:colOff>152400</xdr:colOff>
      <xdr:row>39</xdr:row>
      <xdr:rowOff>6350</xdr:rowOff>
    </xdr:to>
    <xdr:cxnSp macro="">
      <xdr:nvCxnSpPr>
        <xdr:cNvPr id="60" name="直線コネクタ 59"/>
        <xdr:cNvCxnSpPr/>
      </xdr:nvCxnSpPr>
      <xdr:spPr>
        <a:xfrm>
          <a:off x="4546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67945</xdr:rowOff>
    </xdr:from>
    <xdr:ext cx="598805" cy="258445"/>
    <xdr:sp macro="" textlink="">
      <xdr:nvSpPr>
        <xdr:cNvPr id="61" name="人件費最大値テキスト"/>
        <xdr:cNvSpPr txBox="1"/>
      </xdr:nvSpPr>
      <xdr:spPr>
        <a:xfrm>
          <a:off x="4686300" y="4868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121285</xdr:rowOff>
    </xdr:from>
    <xdr:to xmlns:xdr="http://schemas.openxmlformats.org/drawingml/2006/spreadsheetDrawing">
      <xdr:col>24</xdr:col>
      <xdr:colOff>152400</xdr:colOff>
      <xdr:row>29</xdr:row>
      <xdr:rowOff>121285</xdr:rowOff>
    </xdr:to>
    <xdr:cxnSp macro="">
      <xdr:nvCxnSpPr>
        <xdr:cNvPr id="62" name="直線コネクタ 61"/>
        <xdr:cNvCxnSpPr/>
      </xdr:nvCxnSpPr>
      <xdr:spPr>
        <a:xfrm>
          <a:off x="4546600" y="5093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73660</xdr:rowOff>
    </xdr:from>
    <xdr:to xmlns:xdr="http://schemas.openxmlformats.org/drawingml/2006/spreadsheetDrawing">
      <xdr:col>24</xdr:col>
      <xdr:colOff>63500</xdr:colOff>
      <xdr:row>33</xdr:row>
      <xdr:rowOff>168275</xdr:rowOff>
    </xdr:to>
    <xdr:cxnSp macro="">
      <xdr:nvCxnSpPr>
        <xdr:cNvPr id="63" name="直線コネクタ 62"/>
        <xdr:cNvCxnSpPr/>
      </xdr:nvCxnSpPr>
      <xdr:spPr>
        <a:xfrm flipV="1">
          <a:off x="3797300" y="573151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23495</xdr:rowOff>
    </xdr:from>
    <xdr:ext cx="598805" cy="259080"/>
    <xdr:sp macro="" textlink="">
      <xdr:nvSpPr>
        <xdr:cNvPr id="64" name="人件費平均値テキスト"/>
        <xdr:cNvSpPr txBox="1"/>
      </xdr:nvSpPr>
      <xdr:spPr>
        <a:xfrm>
          <a:off x="4686300" y="60242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45085</xdr:rowOff>
    </xdr:from>
    <xdr:to xmlns:xdr="http://schemas.openxmlformats.org/drawingml/2006/spreadsheetDrawing">
      <xdr:col>24</xdr:col>
      <xdr:colOff>114300</xdr:colOff>
      <xdr:row>35</xdr:row>
      <xdr:rowOff>146685</xdr:rowOff>
    </xdr:to>
    <xdr:sp macro="" textlink="">
      <xdr:nvSpPr>
        <xdr:cNvPr id="65" name="フローチャート: 判断 64"/>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168275</xdr:rowOff>
    </xdr:from>
    <xdr:to xmlns:xdr="http://schemas.openxmlformats.org/drawingml/2006/spreadsheetDrawing">
      <xdr:col>19</xdr:col>
      <xdr:colOff>177800</xdr:colOff>
      <xdr:row>34</xdr:row>
      <xdr:rowOff>53340</xdr:rowOff>
    </xdr:to>
    <xdr:cxnSp macro="">
      <xdr:nvCxnSpPr>
        <xdr:cNvPr id="66" name="直線コネクタ 65"/>
        <xdr:cNvCxnSpPr/>
      </xdr:nvCxnSpPr>
      <xdr:spPr>
        <a:xfrm flipV="1">
          <a:off x="2908300" y="582612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96520</xdr:rowOff>
    </xdr:from>
    <xdr:to xmlns:xdr="http://schemas.openxmlformats.org/drawingml/2006/spreadsheetDrawing">
      <xdr:col>20</xdr:col>
      <xdr:colOff>38100</xdr:colOff>
      <xdr:row>36</xdr:row>
      <xdr:rowOff>26670</xdr:rowOff>
    </xdr:to>
    <xdr:sp macro="" textlink="">
      <xdr:nvSpPr>
        <xdr:cNvPr id="67" name="フローチャート: 判断 66"/>
        <xdr:cNvSpPr/>
      </xdr:nvSpPr>
      <xdr:spPr>
        <a:xfrm>
          <a:off x="3746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17780</xdr:rowOff>
    </xdr:from>
    <xdr:ext cx="523240" cy="251460"/>
    <xdr:sp macro="" textlink="">
      <xdr:nvSpPr>
        <xdr:cNvPr id="68" name="テキスト ボックス 67"/>
        <xdr:cNvSpPr txBox="1"/>
      </xdr:nvSpPr>
      <xdr:spPr>
        <a:xfrm>
          <a:off x="3529965" y="61899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53340</xdr:rowOff>
    </xdr:from>
    <xdr:to xmlns:xdr="http://schemas.openxmlformats.org/drawingml/2006/spreadsheetDrawing">
      <xdr:col>15</xdr:col>
      <xdr:colOff>50800</xdr:colOff>
      <xdr:row>34</xdr:row>
      <xdr:rowOff>83185</xdr:rowOff>
    </xdr:to>
    <xdr:cxnSp macro="">
      <xdr:nvCxnSpPr>
        <xdr:cNvPr id="69" name="直線コネクタ 68"/>
        <xdr:cNvCxnSpPr/>
      </xdr:nvCxnSpPr>
      <xdr:spPr>
        <a:xfrm flipV="1">
          <a:off x="2019300" y="58826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128905</xdr:rowOff>
    </xdr:from>
    <xdr:to xmlns:xdr="http://schemas.openxmlformats.org/drawingml/2006/spreadsheetDrawing">
      <xdr:col>15</xdr:col>
      <xdr:colOff>101600</xdr:colOff>
      <xdr:row>36</xdr:row>
      <xdr:rowOff>59055</xdr:rowOff>
    </xdr:to>
    <xdr:sp macro="" textlink="">
      <xdr:nvSpPr>
        <xdr:cNvPr id="70" name="フローチャート: 判断 69"/>
        <xdr:cNvSpPr/>
      </xdr:nvSpPr>
      <xdr:spPr>
        <a:xfrm>
          <a:off x="28575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50165</xdr:rowOff>
    </xdr:from>
    <xdr:ext cx="523240" cy="259080"/>
    <xdr:sp macro="" textlink="">
      <xdr:nvSpPr>
        <xdr:cNvPr id="71" name="テキスト ボックス 70"/>
        <xdr:cNvSpPr txBox="1"/>
      </xdr:nvSpPr>
      <xdr:spPr>
        <a:xfrm>
          <a:off x="2640965" y="62223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83185</xdr:rowOff>
    </xdr:from>
    <xdr:to xmlns:xdr="http://schemas.openxmlformats.org/drawingml/2006/spreadsheetDrawing">
      <xdr:col>10</xdr:col>
      <xdr:colOff>114300</xdr:colOff>
      <xdr:row>36</xdr:row>
      <xdr:rowOff>166370</xdr:rowOff>
    </xdr:to>
    <xdr:cxnSp macro="">
      <xdr:nvCxnSpPr>
        <xdr:cNvPr id="72" name="直線コネクタ 71"/>
        <xdr:cNvCxnSpPr/>
      </xdr:nvCxnSpPr>
      <xdr:spPr>
        <a:xfrm flipV="1">
          <a:off x="1130300" y="5912485"/>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121920</xdr:rowOff>
    </xdr:from>
    <xdr:to xmlns:xdr="http://schemas.openxmlformats.org/drawingml/2006/spreadsheetDrawing">
      <xdr:col>10</xdr:col>
      <xdr:colOff>165100</xdr:colOff>
      <xdr:row>35</xdr:row>
      <xdr:rowOff>52070</xdr:rowOff>
    </xdr:to>
    <xdr:sp macro="" textlink="">
      <xdr:nvSpPr>
        <xdr:cNvPr id="73" name="フローチャート: 判断 72"/>
        <xdr:cNvSpPr/>
      </xdr:nvSpPr>
      <xdr:spPr>
        <a:xfrm>
          <a:off x="1968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43180</xdr:rowOff>
    </xdr:from>
    <xdr:ext cx="587375" cy="248920"/>
    <xdr:sp macro="" textlink="">
      <xdr:nvSpPr>
        <xdr:cNvPr id="74" name="テキスト ボックス 73"/>
        <xdr:cNvSpPr txBox="1"/>
      </xdr:nvSpPr>
      <xdr:spPr>
        <a:xfrm>
          <a:off x="1719580" y="604393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152400</xdr:rowOff>
    </xdr:from>
    <xdr:to xmlns:xdr="http://schemas.openxmlformats.org/drawingml/2006/spreadsheetDrawing">
      <xdr:col>6</xdr:col>
      <xdr:colOff>38100</xdr:colOff>
      <xdr:row>36</xdr:row>
      <xdr:rowOff>82550</xdr:rowOff>
    </xdr:to>
    <xdr:sp macro="" textlink="">
      <xdr:nvSpPr>
        <xdr:cNvPr id="75" name="フローチャート: 判断 74"/>
        <xdr:cNvSpPr/>
      </xdr:nvSpPr>
      <xdr:spPr>
        <a:xfrm>
          <a:off x="107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99060</xdr:rowOff>
    </xdr:from>
    <xdr:ext cx="523240" cy="250190"/>
    <xdr:sp macro="" textlink="">
      <xdr:nvSpPr>
        <xdr:cNvPr id="76" name="テキスト ボックス 75"/>
        <xdr:cNvSpPr txBox="1"/>
      </xdr:nvSpPr>
      <xdr:spPr>
        <a:xfrm>
          <a:off x="862965" y="592836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22860</xdr:rowOff>
    </xdr:from>
    <xdr:to xmlns:xdr="http://schemas.openxmlformats.org/drawingml/2006/spreadsheetDrawing">
      <xdr:col>24</xdr:col>
      <xdr:colOff>114300</xdr:colOff>
      <xdr:row>33</xdr:row>
      <xdr:rowOff>124460</xdr:rowOff>
    </xdr:to>
    <xdr:sp macro="" textlink="">
      <xdr:nvSpPr>
        <xdr:cNvPr id="82" name="楕円 81"/>
        <xdr:cNvSpPr/>
      </xdr:nvSpPr>
      <xdr:spPr>
        <a:xfrm>
          <a:off x="4584700" y="56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45720</xdr:rowOff>
    </xdr:from>
    <xdr:ext cx="598805" cy="259080"/>
    <xdr:sp macro="" textlink="">
      <xdr:nvSpPr>
        <xdr:cNvPr id="83" name="人件費該当値テキスト"/>
        <xdr:cNvSpPr txBox="1"/>
      </xdr:nvSpPr>
      <xdr:spPr>
        <a:xfrm>
          <a:off x="4686300" y="5532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117475</xdr:rowOff>
    </xdr:from>
    <xdr:to xmlns:xdr="http://schemas.openxmlformats.org/drawingml/2006/spreadsheetDrawing">
      <xdr:col>20</xdr:col>
      <xdr:colOff>38100</xdr:colOff>
      <xdr:row>34</xdr:row>
      <xdr:rowOff>47625</xdr:rowOff>
    </xdr:to>
    <xdr:sp macro="" textlink="">
      <xdr:nvSpPr>
        <xdr:cNvPr id="84" name="楕円 83"/>
        <xdr:cNvSpPr/>
      </xdr:nvSpPr>
      <xdr:spPr>
        <a:xfrm>
          <a:off x="37465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64135</xdr:rowOff>
    </xdr:from>
    <xdr:ext cx="587375" cy="250825"/>
    <xdr:sp macro="" textlink="">
      <xdr:nvSpPr>
        <xdr:cNvPr id="85" name="テキスト ボックス 84"/>
        <xdr:cNvSpPr txBox="1"/>
      </xdr:nvSpPr>
      <xdr:spPr>
        <a:xfrm>
          <a:off x="3497580" y="555053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2540</xdr:rowOff>
    </xdr:from>
    <xdr:to xmlns:xdr="http://schemas.openxmlformats.org/drawingml/2006/spreadsheetDrawing">
      <xdr:col>15</xdr:col>
      <xdr:colOff>101600</xdr:colOff>
      <xdr:row>34</xdr:row>
      <xdr:rowOff>104140</xdr:rowOff>
    </xdr:to>
    <xdr:sp macro="" textlink="">
      <xdr:nvSpPr>
        <xdr:cNvPr id="86" name="楕円 85"/>
        <xdr:cNvSpPr/>
      </xdr:nvSpPr>
      <xdr:spPr>
        <a:xfrm>
          <a:off x="2857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120650</xdr:rowOff>
    </xdr:from>
    <xdr:ext cx="587375" cy="251460"/>
    <xdr:sp macro="" textlink="">
      <xdr:nvSpPr>
        <xdr:cNvPr id="87" name="テキスト ボックス 86"/>
        <xdr:cNvSpPr txBox="1"/>
      </xdr:nvSpPr>
      <xdr:spPr>
        <a:xfrm>
          <a:off x="2608580" y="560705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32385</xdr:rowOff>
    </xdr:from>
    <xdr:to xmlns:xdr="http://schemas.openxmlformats.org/drawingml/2006/spreadsheetDrawing">
      <xdr:col>10</xdr:col>
      <xdr:colOff>165100</xdr:colOff>
      <xdr:row>34</xdr:row>
      <xdr:rowOff>133985</xdr:rowOff>
    </xdr:to>
    <xdr:sp macro="" textlink="">
      <xdr:nvSpPr>
        <xdr:cNvPr id="88" name="楕円 87"/>
        <xdr:cNvSpPr/>
      </xdr:nvSpPr>
      <xdr:spPr>
        <a:xfrm>
          <a:off x="19685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150495</xdr:rowOff>
    </xdr:from>
    <xdr:ext cx="587375" cy="259080"/>
    <xdr:sp macro="" textlink="">
      <xdr:nvSpPr>
        <xdr:cNvPr id="89" name="テキスト ボックス 88"/>
        <xdr:cNvSpPr txBox="1"/>
      </xdr:nvSpPr>
      <xdr:spPr>
        <a:xfrm>
          <a:off x="1719580" y="563689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115570</xdr:rowOff>
    </xdr:from>
    <xdr:to xmlns:xdr="http://schemas.openxmlformats.org/drawingml/2006/spreadsheetDrawing">
      <xdr:col>6</xdr:col>
      <xdr:colOff>38100</xdr:colOff>
      <xdr:row>37</xdr:row>
      <xdr:rowOff>45720</xdr:rowOff>
    </xdr:to>
    <xdr:sp macro="" textlink="">
      <xdr:nvSpPr>
        <xdr:cNvPr id="90" name="楕円 89"/>
        <xdr:cNvSpPr/>
      </xdr:nvSpPr>
      <xdr:spPr>
        <a:xfrm>
          <a:off x="1079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36830</xdr:rowOff>
    </xdr:from>
    <xdr:ext cx="523240" cy="259080"/>
    <xdr:sp macro="" textlink="">
      <xdr:nvSpPr>
        <xdr:cNvPr id="91" name="テキスト ボックス 90"/>
        <xdr:cNvSpPr txBox="1"/>
      </xdr:nvSpPr>
      <xdr:spPr>
        <a:xfrm>
          <a:off x="862965" y="63804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100" name="テキスト ボックス 99"/>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48920"/>
    <xdr:sp macro="" textlink="">
      <xdr:nvSpPr>
        <xdr:cNvPr id="102" name="テキスト ボックス 101"/>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6" name="テキスト ボックス 105"/>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4200" cy="259080"/>
    <xdr:sp macro="" textlink="">
      <xdr:nvSpPr>
        <xdr:cNvPr id="108" name="テキスト ボックス 107"/>
        <xdr:cNvSpPr txBox="1"/>
      </xdr:nvSpPr>
      <xdr:spPr>
        <a:xfrm>
          <a:off x="166370" y="9418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4200" cy="251460"/>
    <xdr:sp macro="" textlink="">
      <xdr:nvSpPr>
        <xdr:cNvPr id="110" name="テキスト ボックス 109"/>
        <xdr:cNvSpPr txBox="1"/>
      </xdr:nvSpPr>
      <xdr:spPr>
        <a:xfrm>
          <a:off x="166370" y="9093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4200" cy="258445"/>
    <xdr:sp macro="" textlink="">
      <xdr:nvSpPr>
        <xdr:cNvPr id="112" name="テキスト ボックス 111"/>
        <xdr:cNvSpPr txBox="1"/>
      </xdr:nvSpPr>
      <xdr:spPr>
        <a:xfrm>
          <a:off x="166370" y="8766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4200" cy="259080"/>
    <xdr:sp macro="" textlink="">
      <xdr:nvSpPr>
        <xdr:cNvPr id="114" name="テキスト ボックス 113"/>
        <xdr:cNvSpPr txBox="1"/>
      </xdr:nvSpPr>
      <xdr:spPr>
        <a:xfrm>
          <a:off x="166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4200" cy="248920"/>
    <xdr:sp macro="" textlink="">
      <xdr:nvSpPr>
        <xdr:cNvPr id="116" name="テキスト ボックス 115"/>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73025</xdr:rowOff>
    </xdr:from>
    <xdr:to xmlns:xdr="http://schemas.openxmlformats.org/drawingml/2006/spreadsheetDrawing">
      <xdr:col>24</xdr:col>
      <xdr:colOff>62865</xdr:colOff>
      <xdr:row>59</xdr:row>
      <xdr:rowOff>42545</xdr:rowOff>
    </xdr:to>
    <xdr:cxnSp macro="">
      <xdr:nvCxnSpPr>
        <xdr:cNvPr id="118" name="直線コネクタ 117"/>
        <xdr:cNvCxnSpPr/>
      </xdr:nvCxnSpPr>
      <xdr:spPr>
        <a:xfrm flipV="1">
          <a:off x="4633595" y="864552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46355</xdr:rowOff>
    </xdr:from>
    <xdr:ext cx="534670" cy="259080"/>
    <xdr:sp macro="" textlink="">
      <xdr:nvSpPr>
        <xdr:cNvPr id="119" name="物件費最小値テキスト"/>
        <xdr:cNvSpPr txBox="1"/>
      </xdr:nvSpPr>
      <xdr:spPr>
        <a:xfrm>
          <a:off x="4686300" y="1016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42545</xdr:rowOff>
    </xdr:from>
    <xdr:to xmlns:xdr="http://schemas.openxmlformats.org/drawingml/2006/spreadsheetDrawing">
      <xdr:col>24</xdr:col>
      <xdr:colOff>152400</xdr:colOff>
      <xdr:row>59</xdr:row>
      <xdr:rowOff>42545</xdr:rowOff>
    </xdr:to>
    <xdr:cxnSp macro="">
      <xdr:nvCxnSpPr>
        <xdr:cNvPr id="120" name="直線コネクタ 119"/>
        <xdr:cNvCxnSpPr/>
      </xdr:nvCxnSpPr>
      <xdr:spPr>
        <a:xfrm>
          <a:off x="4546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19685</xdr:rowOff>
    </xdr:from>
    <xdr:ext cx="598805" cy="249555"/>
    <xdr:sp macro="" textlink="">
      <xdr:nvSpPr>
        <xdr:cNvPr id="121" name="物件費最大値テキスト"/>
        <xdr:cNvSpPr txBox="1"/>
      </xdr:nvSpPr>
      <xdr:spPr>
        <a:xfrm>
          <a:off x="4686300" y="84207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73025</xdr:rowOff>
    </xdr:from>
    <xdr:to xmlns:xdr="http://schemas.openxmlformats.org/drawingml/2006/spreadsheetDrawing">
      <xdr:col>24</xdr:col>
      <xdr:colOff>152400</xdr:colOff>
      <xdr:row>50</xdr:row>
      <xdr:rowOff>73025</xdr:rowOff>
    </xdr:to>
    <xdr:cxnSp macro="">
      <xdr:nvCxnSpPr>
        <xdr:cNvPr id="122" name="直線コネクタ 121"/>
        <xdr:cNvCxnSpPr/>
      </xdr:nvCxnSpPr>
      <xdr:spPr>
        <a:xfrm>
          <a:off x="4546600" y="8645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29845</xdr:rowOff>
    </xdr:from>
    <xdr:to xmlns:xdr="http://schemas.openxmlformats.org/drawingml/2006/spreadsheetDrawing">
      <xdr:col>24</xdr:col>
      <xdr:colOff>63500</xdr:colOff>
      <xdr:row>56</xdr:row>
      <xdr:rowOff>84455</xdr:rowOff>
    </xdr:to>
    <xdr:cxnSp macro="">
      <xdr:nvCxnSpPr>
        <xdr:cNvPr id="123" name="直線コネクタ 122"/>
        <xdr:cNvCxnSpPr/>
      </xdr:nvCxnSpPr>
      <xdr:spPr>
        <a:xfrm flipV="1">
          <a:off x="3797300" y="963104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125730</xdr:rowOff>
    </xdr:from>
    <xdr:ext cx="534670" cy="259080"/>
    <xdr:sp macro="" textlink="">
      <xdr:nvSpPr>
        <xdr:cNvPr id="124" name="物件費平均値テキスト"/>
        <xdr:cNvSpPr txBox="1"/>
      </xdr:nvSpPr>
      <xdr:spPr>
        <a:xfrm>
          <a:off x="4686300" y="9384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102870</xdr:rowOff>
    </xdr:from>
    <xdr:to xmlns:xdr="http://schemas.openxmlformats.org/drawingml/2006/spreadsheetDrawing">
      <xdr:col>24</xdr:col>
      <xdr:colOff>114300</xdr:colOff>
      <xdr:row>56</xdr:row>
      <xdr:rowOff>33020</xdr:rowOff>
    </xdr:to>
    <xdr:sp macro="" textlink="">
      <xdr:nvSpPr>
        <xdr:cNvPr id="125" name="フローチャート: 判断 124"/>
        <xdr:cNvSpPr/>
      </xdr:nvSpPr>
      <xdr:spPr>
        <a:xfrm>
          <a:off x="45847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62230</xdr:rowOff>
    </xdr:from>
    <xdr:to xmlns:xdr="http://schemas.openxmlformats.org/drawingml/2006/spreadsheetDrawing">
      <xdr:col>19</xdr:col>
      <xdr:colOff>177800</xdr:colOff>
      <xdr:row>56</xdr:row>
      <xdr:rowOff>84455</xdr:rowOff>
    </xdr:to>
    <xdr:cxnSp macro="">
      <xdr:nvCxnSpPr>
        <xdr:cNvPr id="126" name="直線コネクタ 125"/>
        <xdr:cNvCxnSpPr/>
      </xdr:nvCxnSpPr>
      <xdr:spPr>
        <a:xfrm>
          <a:off x="2908300" y="96634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123825</xdr:rowOff>
    </xdr:from>
    <xdr:to xmlns:xdr="http://schemas.openxmlformats.org/drawingml/2006/spreadsheetDrawing">
      <xdr:col>20</xdr:col>
      <xdr:colOff>38100</xdr:colOff>
      <xdr:row>56</xdr:row>
      <xdr:rowOff>53975</xdr:rowOff>
    </xdr:to>
    <xdr:sp macro="" textlink="">
      <xdr:nvSpPr>
        <xdr:cNvPr id="127" name="フローチャート: 判断 126"/>
        <xdr:cNvSpPr/>
      </xdr:nvSpPr>
      <xdr:spPr>
        <a:xfrm>
          <a:off x="37465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70485</xdr:rowOff>
    </xdr:from>
    <xdr:ext cx="523240" cy="259080"/>
    <xdr:sp macro="" textlink="">
      <xdr:nvSpPr>
        <xdr:cNvPr id="128" name="テキスト ボックス 127"/>
        <xdr:cNvSpPr txBox="1"/>
      </xdr:nvSpPr>
      <xdr:spPr>
        <a:xfrm>
          <a:off x="3529965" y="93287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62230</xdr:rowOff>
    </xdr:from>
    <xdr:to xmlns:xdr="http://schemas.openxmlformats.org/drawingml/2006/spreadsheetDrawing">
      <xdr:col>15</xdr:col>
      <xdr:colOff>50800</xdr:colOff>
      <xdr:row>56</xdr:row>
      <xdr:rowOff>83820</xdr:rowOff>
    </xdr:to>
    <xdr:cxnSp macro="">
      <xdr:nvCxnSpPr>
        <xdr:cNvPr id="129" name="直線コネクタ 128"/>
        <xdr:cNvCxnSpPr/>
      </xdr:nvCxnSpPr>
      <xdr:spPr>
        <a:xfrm flipV="1">
          <a:off x="2019300" y="96634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32385</xdr:rowOff>
    </xdr:from>
    <xdr:to xmlns:xdr="http://schemas.openxmlformats.org/drawingml/2006/spreadsheetDrawing">
      <xdr:col>15</xdr:col>
      <xdr:colOff>101600</xdr:colOff>
      <xdr:row>56</xdr:row>
      <xdr:rowOff>133985</xdr:rowOff>
    </xdr:to>
    <xdr:sp macro="" textlink="">
      <xdr:nvSpPr>
        <xdr:cNvPr id="130" name="フローチャート: 判断 129"/>
        <xdr:cNvSpPr/>
      </xdr:nvSpPr>
      <xdr:spPr>
        <a:xfrm>
          <a:off x="2857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125095</xdr:rowOff>
    </xdr:from>
    <xdr:ext cx="523240" cy="258445"/>
    <xdr:sp macro="" textlink="">
      <xdr:nvSpPr>
        <xdr:cNvPr id="131" name="テキスト ボックス 130"/>
        <xdr:cNvSpPr txBox="1"/>
      </xdr:nvSpPr>
      <xdr:spPr>
        <a:xfrm>
          <a:off x="2640965" y="97262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83820</xdr:rowOff>
    </xdr:from>
    <xdr:to xmlns:xdr="http://schemas.openxmlformats.org/drawingml/2006/spreadsheetDrawing">
      <xdr:col>10</xdr:col>
      <xdr:colOff>114300</xdr:colOff>
      <xdr:row>56</xdr:row>
      <xdr:rowOff>96520</xdr:rowOff>
    </xdr:to>
    <xdr:cxnSp macro="">
      <xdr:nvCxnSpPr>
        <xdr:cNvPr id="132" name="直線コネクタ 131"/>
        <xdr:cNvCxnSpPr/>
      </xdr:nvCxnSpPr>
      <xdr:spPr>
        <a:xfrm flipV="1">
          <a:off x="1130300" y="96850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166370</xdr:rowOff>
    </xdr:from>
    <xdr:to xmlns:xdr="http://schemas.openxmlformats.org/drawingml/2006/spreadsheetDrawing">
      <xdr:col>10</xdr:col>
      <xdr:colOff>165100</xdr:colOff>
      <xdr:row>55</xdr:row>
      <xdr:rowOff>95885</xdr:rowOff>
    </xdr:to>
    <xdr:sp macro="" textlink="">
      <xdr:nvSpPr>
        <xdr:cNvPr id="133" name="フローチャート: 判断 132"/>
        <xdr:cNvSpPr/>
      </xdr:nvSpPr>
      <xdr:spPr>
        <a:xfrm>
          <a:off x="1968500" y="9424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112395</xdr:rowOff>
    </xdr:from>
    <xdr:ext cx="587375" cy="248285"/>
    <xdr:sp macro="" textlink="">
      <xdr:nvSpPr>
        <xdr:cNvPr id="134" name="テキスト ボックス 133"/>
        <xdr:cNvSpPr txBox="1"/>
      </xdr:nvSpPr>
      <xdr:spPr>
        <a:xfrm>
          <a:off x="1719580" y="919924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15875</xdr:rowOff>
    </xdr:from>
    <xdr:to xmlns:xdr="http://schemas.openxmlformats.org/drawingml/2006/spreadsheetDrawing">
      <xdr:col>6</xdr:col>
      <xdr:colOff>38100</xdr:colOff>
      <xdr:row>55</xdr:row>
      <xdr:rowOff>117475</xdr:rowOff>
    </xdr:to>
    <xdr:sp macro="" textlink="">
      <xdr:nvSpPr>
        <xdr:cNvPr id="135" name="フローチャート: 判断 134"/>
        <xdr:cNvSpPr/>
      </xdr:nvSpPr>
      <xdr:spPr>
        <a:xfrm>
          <a:off x="1079500" y="944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133985</xdr:rowOff>
    </xdr:from>
    <xdr:ext cx="587375" cy="249555"/>
    <xdr:sp macro="" textlink="">
      <xdr:nvSpPr>
        <xdr:cNvPr id="136" name="テキスト ボックス 135"/>
        <xdr:cNvSpPr txBox="1"/>
      </xdr:nvSpPr>
      <xdr:spPr>
        <a:xfrm>
          <a:off x="830580" y="922083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150495</xdr:rowOff>
    </xdr:from>
    <xdr:to xmlns:xdr="http://schemas.openxmlformats.org/drawingml/2006/spreadsheetDrawing">
      <xdr:col>24</xdr:col>
      <xdr:colOff>114300</xdr:colOff>
      <xdr:row>56</xdr:row>
      <xdr:rowOff>80645</xdr:rowOff>
    </xdr:to>
    <xdr:sp macro="" textlink="">
      <xdr:nvSpPr>
        <xdr:cNvPr id="142" name="楕円 141"/>
        <xdr:cNvSpPr/>
      </xdr:nvSpPr>
      <xdr:spPr>
        <a:xfrm>
          <a:off x="45847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128905</xdr:rowOff>
    </xdr:from>
    <xdr:ext cx="534670" cy="259080"/>
    <xdr:sp macro="" textlink="">
      <xdr:nvSpPr>
        <xdr:cNvPr id="143" name="物件費該当値テキスト"/>
        <xdr:cNvSpPr txBox="1"/>
      </xdr:nvSpPr>
      <xdr:spPr>
        <a:xfrm>
          <a:off x="4686300" y="9558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33655</xdr:rowOff>
    </xdr:from>
    <xdr:to xmlns:xdr="http://schemas.openxmlformats.org/drawingml/2006/spreadsheetDrawing">
      <xdr:col>20</xdr:col>
      <xdr:colOff>38100</xdr:colOff>
      <xdr:row>56</xdr:row>
      <xdr:rowOff>135255</xdr:rowOff>
    </xdr:to>
    <xdr:sp macro="" textlink="">
      <xdr:nvSpPr>
        <xdr:cNvPr id="144" name="楕円 143"/>
        <xdr:cNvSpPr/>
      </xdr:nvSpPr>
      <xdr:spPr>
        <a:xfrm>
          <a:off x="37465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126365</xdr:rowOff>
    </xdr:from>
    <xdr:ext cx="523240" cy="259080"/>
    <xdr:sp macro="" textlink="">
      <xdr:nvSpPr>
        <xdr:cNvPr id="145" name="テキスト ボックス 144"/>
        <xdr:cNvSpPr txBox="1"/>
      </xdr:nvSpPr>
      <xdr:spPr>
        <a:xfrm>
          <a:off x="3529965" y="9727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11430</xdr:rowOff>
    </xdr:from>
    <xdr:to xmlns:xdr="http://schemas.openxmlformats.org/drawingml/2006/spreadsheetDrawing">
      <xdr:col>15</xdr:col>
      <xdr:colOff>101600</xdr:colOff>
      <xdr:row>56</xdr:row>
      <xdr:rowOff>113030</xdr:rowOff>
    </xdr:to>
    <xdr:sp macro="" textlink="">
      <xdr:nvSpPr>
        <xdr:cNvPr id="146" name="楕円 145"/>
        <xdr:cNvSpPr/>
      </xdr:nvSpPr>
      <xdr:spPr>
        <a:xfrm>
          <a:off x="2857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129540</xdr:rowOff>
    </xdr:from>
    <xdr:ext cx="523240" cy="259080"/>
    <xdr:sp macro="" textlink="">
      <xdr:nvSpPr>
        <xdr:cNvPr id="147" name="テキスト ボックス 146"/>
        <xdr:cNvSpPr txBox="1"/>
      </xdr:nvSpPr>
      <xdr:spPr>
        <a:xfrm>
          <a:off x="2640965" y="93878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33020</xdr:rowOff>
    </xdr:from>
    <xdr:to xmlns:xdr="http://schemas.openxmlformats.org/drawingml/2006/spreadsheetDrawing">
      <xdr:col>10</xdr:col>
      <xdr:colOff>165100</xdr:colOff>
      <xdr:row>56</xdr:row>
      <xdr:rowOff>134620</xdr:rowOff>
    </xdr:to>
    <xdr:sp macro="" textlink="">
      <xdr:nvSpPr>
        <xdr:cNvPr id="148" name="楕円 147"/>
        <xdr:cNvSpPr/>
      </xdr:nvSpPr>
      <xdr:spPr>
        <a:xfrm>
          <a:off x="1968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125730</xdr:rowOff>
    </xdr:from>
    <xdr:ext cx="523240" cy="259080"/>
    <xdr:sp macro="" textlink="">
      <xdr:nvSpPr>
        <xdr:cNvPr id="149" name="テキスト ボックス 148"/>
        <xdr:cNvSpPr txBox="1"/>
      </xdr:nvSpPr>
      <xdr:spPr>
        <a:xfrm>
          <a:off x="1751965" y="97269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45720</xdr:rowOff>
    </xdr:from>
    <xdr:to xmlns:xdr="http://schemas.openxmlformats.org/drawingml/2006/spreadsheetDrawing">
      <xdr:col>6</xdr:col>
      <xdr:colOff>38100</xdr:colOff>
      <xdr:row>56</xdr:row>
      <xdr:rowOff>147320</xdr:rowOff>
    </xdr:to>
    <xdr:sp macro="" textlink="">
      <xdr:nvSpPr>
        <xdr:cNvPr id="150" name="楕円 149"/>
        <xdr:cNvSpPr/>
      </xdr:nvSpPr>
      <xdr:spPr>
        <a:xfrm>
          <a:off x="1079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138430</xdr:rowOff>
    </xdr:from>
    <xdr:ext cx="523240" cy="259080"/>
    <xdr:sp macro="" textlink="">
      <xdr:nvSpPr>
        <xdr:cNvPr id="151" name="テキスト ボックス 150"/>
        <xdr:cNvSpPr txBox="1"/>
      </xdr:nvSpPr>
      <xdr:spPr>
        <a:xfrm>
          <a:off x="862965" y="97396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60" name="テキスト ボックス 159"/>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2" name="直線コネクタ 16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7490" cy="248920"/>
    <xdr:sp macro="" textlink="">
      <xdr:nvSpPr>
        <xdr:cNvPr id="163" name="テキスト ボックス 162"/>
        <xdr:cNvSpPr txBox="1"/>
      </xdr:nvSpPr>
      <xdr:spPr>
        <a:xfrm>
          <a:off x="513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4" name="直線コネクタ 16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48920"/>
    <xdr:sp macro="" textlink="">
      <xdr:nvSpPr>
        <xdr:cNvPr id="165" name="テキスト ボックス 164"/>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6" name="直線コネクタ 16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48920"/>
    <xdr:sp macro="" textlink="">
      <xdr:nvSpPr>
        <xdr:cNvPr id="167" name="テキスト ボックス 166"/>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8" name="直線コネクタ 16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48920"/>
    <xdr:sp macro="" textlink="">
      <xdr:nvSpPr>
        <xdr:cNvPr id="169" name="テキスト ボックス 168"/>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71" name="テキスト ボックス 170"/>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19050</xdr:rowOff>
    </xdr:from>
    <xdr:to xmlns:xdr="http://schemas.openxmlformats.org/drawingml/2006/spreadsheetDrawing">
      <xdr:col>24</xdr:col>
      <xdr:colOff>62865</xdr:colOff>
      <xdr:row>78</xdr:row>
      <xdr:rowOff>94615</xdr:rowOff>
    </xdr:to>
    <xdr:cxnSp macro="">
      <xdr:nvCxnSpPr>
        <xdr:cNvPr id="173" name="直線コネクタ 172"/>
        <xdr:cNvCxnSpPr/>
      </xdr:nvCxnSpPr>
      <xdr:spPr>
        <a:xfrm flipV="1">
          <a:off x="4633595" y="12363450"/>
          <a:ext cx="127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98425</xdr:rowOff>
    </xdr:from>
    <xdr:ext cx="378460" cy="250825"/>
    <xdr:sp macro="" textlink="">
      <xdr:nvSpPr>
        <xdr:cNvPr id="174" name="維持補修費最小値テキスト"/>
        <xdr:cNvSpPr txBox="1"/>
      </xdr:nvSpPr>
      <xdr:spPr>
        <a:xfrm>
          <a:off x="4686300" y="1347152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94615</xdr:rowOff>
    </xdr:from>
    <xdr:to xmlns:xdr="http://schemas.openxmlformats.org/drawingml/2006/spreadsheetDrawing">
      <xdr:col>24</xdr:col>
      <xdr:colOff>152400</xdr:colOff>
      <xdr:row>78</xdr:row>
      <xdr:rowOff>94615</xdr:rowOff>
    </xdr:to>
    <xdr:cxnSp macro="">
      <xdr:nvCxnSpPr>
        <xdr:cNvPr id="175" name="直線コネクタ 174"/>
        <xdr:cNvCxnSpPr/>
      </xdr:nvCxnSpPr>
      <xdr:spPr>
        <a:xfrm>
          <a:off x="4546600" y="1346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137160</xdr:rowOff>
    </xdr:from>
    <xdr:ext cx="534670" cy="259080"/>
    <xdr:sp macro="" textlink="">
      <xdr:nvSpPr>
        <xdr:cNvPr id="176" name="維持補修費最大値テキスト"/>
        <xdr:cNvSpPr txBox="1"/>
      </xdr:nvSpPr>
      <xdr:spPr>
        <a:xfrm>
          <a:off x="4686300" y="1213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19050</xdr:rowOff>
    </xdr:from>
    <xdr:to xmlns:xdr="http://schemas.openxmlformats.org/drawingml/2006/spreadsheetDrawing">
      <xdr:col>24</xdr:col>
      <xdr:colOff>152400</xdr:colOff>
      <xdr:row>72</xdr:row>
      <xdr:rowOff>19050</xdr:rowOff>
    </xdr:to>
    <xdr:cxnSp macro="">
      <xdr:nvCxnSpPr>
        <xdr:cNvPr id="177" name="直線コネクタ 176"/>
        <xdr:cNvCxnSpPr/>
      </xdr:nvCxnSpPr>
      <xdr:spPr>
        <a:xfrm>
          <a:off x="4546600" y="1236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78105</xdr:rowOff>
    </xdr:from>
    <xdr:to xmlns:xdr="http://schemas.openxmlformats.org/drawingml/2006/spreadsheetDrawing">
      <xdr:col>24</xdr:col>
      <xdr:colOff>63500</xdr:colOff>
      <xdr:row>76</xdr:row>
      <xdr:rowOff>158115</xdr:rowOff>
    </xdr:to>
    <xdr:cxnSp macro="">
      <xdr:nvCxnSpPr>
        <xdr:cNvPr id="178" name="直線コネクタ 177"/>
        <xdr:cNvCxnSpPr/>
      </xdr:nvCxnSpPr>
      <xdr:spPr>
        <a:xfrm>
          <a:off x="3797300" y="1310830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73660</xdr:rowOff>
    </xdr:from>
    <xdr:ext cx="469900" cy="259080"/>
    <xdr:sp macro="" textlink="">
      <xdr:nvSpPr>
        <xdr:cNvPr id="179" name="維持補修費平均値テキスト"/>
        <xdr:cNvSpPr txBox="1"/>
      </xdr:nvSpPr>
      <xdr:spPr>
        <a:xfrm>
          <a:off x="4686300" y="12932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50800</xdr:rowOff>
    </xdr:from>
    <xdr:to xmlns:xdr="http://schemas.openxmlformats.org/drawingml/2006/spreadsheetDrawing">
      <xdr:col>24</xdr:col>
      <xdr:colOff>114300</xdr:colOff>
      <xdr:row>76</xdr:row>
      <xdr:rowOff>152400</xdr:rowOff>
    </xdr:to>
    <xdr:sp macro="" textlink="">
      <xdr:nvSpPr>
        <xdr:cNvPr id="180" name="フローチャート: 判断 179"/>
        <xdr:cNvSpPr/>
      </xdr:nvSpPr>
      <xdr:spPr>
        <a:xfrm>
          <a:off x="45847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78105</xdr:rowOff>
    </xdr:from>
    <xdr:to xmlns:xdr="http://schemas.openxmlformats.org/drawingml/2006/spreadsheetDrawing">
      <xdr:col>19</xdr:col>
      <xdr:colOff>177800</xdr:colOff>
      <xdr:row>76</xdr:row>
      <xdr:rowOff>86360</xdr:rowOff>
    </xdr:to>
    <xdr:cxnSp macro="">
      <xdr:nvCxnSpPr>
        <xdr:cNvPr id="181" name="直線コネクタ 180"/>
        <xdr:cNvCxnSpPr/>
      </xdr:nvCxnSpPr>
      <xdr:spPr>
        <a:xfrm flipV="1">
          <a:off x="2908300" y="131083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22860</xdr:rowOff>
    </xdr:from>
    <xdr:to xmlns:xdr="http://schemas.openxmlformats.org/drawingml/2006/spreadsheetDrawing">
      <xdr:col>20</xdr:col>
      <xdr:colOff>38100</xdr:colOff>
      <xdr:row>76</xdr:row>
      <xdr:rowOff>124460</xdr:rowOff>
    </xdr:to>
    <xdr:sp macro="" textlink="">
      <xdr:nvSpPr>
        <xdr:cNvPr id="182" name="フローチャート: 判断 181"/>
        <xdr:cNvSpPr/>
      </xdr:nvSpPr>
      <xdr:spPr>
        <a:xfrm>
          <a:off x="37465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140970</xdr:rowOff>
    </xdr:from>
    <xdr:ext cx="458470" cy="259080"/>
    <xdr:sp macro="" textlink="">
      <xdr:nvSpPr>
        <xdr:cNvPr id="183" name="テキスト ボックス 182"/>
        <xdr:cNvSpPr txBox="1"/>
      </xdr:nvSpPr>
      <xdr:spPr>
        <a:xfrm>
          <a:off x="3562350" y="128282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86360</xdr:rowOff>
    </xdr:from>
    <xdr:to xmlns:xdr="http://schemas.openxmlformats.org/drawingml/2006/spreadsheetDrawing">
      <xdr:col>15</xdr:col>
      <xdr:colOff>50800</xdr:colOff>
      <xdr:row>76</xdr:row>
      <xdr:rowOff>142240</xdr:rowOff>
    </xdr:to>
    <xdr:cxnSp macro="">
      <xdr:nvCxnSpPr>
        <xdr:cNvPr id="184" name="直線コネクタ 183"/>
        <xdr:cNvCxnSpPr/>
      </xdr:nvCxnSpPr>
      <xdr:spPr>
        <a:xfrm flipV="1">
          <a:off x="2019300" y="1311656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170815</xdr:rowOff>
    </xdr:from>
    <xdr:to xmlns:xdr="http://schemas.openxmlformats.org/drawingml/2006/spreadsheetDrawing">
      <xdr:col>15</xdr:col>
      <xdr:colOff>101600</xdr:colOff>
      <xdr:row>76</xdr:row>
      <xdr:rowOff>100965</xdr:rowOff>
    </xdr:to>
    <xdr:sp macro="" textlink="">
      <xdr:nvSpPr>
        <xdr:cNvPr id="185" name="フローチャート: 判断 184"/>
        <xdr:cNvSpPr/>
      </xdr:nvSpPr>
      <xdr:spPr>
        <a:xfrm>
          <a:off x="2857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117475</xdr:rowOff>
    </xdr:from>
    <xdr:ext cx="458470" cy="259080"/>
    <xdr:sp macro="" textlink="">
      <xdr:nvSpPr>
        <xdr:cNvPr id="186" name="テキスト ボックス 185"/>
        <xdr:cNvSpPr txBox="1"/>
      </xdr:nvSpPr>
      <xdr:spPr>
        <a:xfrm>
          <a:off x="2673350" y="1280477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142240</xdr:rowOff>
    </xdr:from>
    <xdr:to xmlns:xdr="http://schemas.openxmlformats.org/drawingml/2006/spreadsheetDrawing">
      <xdr:col>10</xdr:col>
      <xdr:colOff>114300</xdr:colOff>
      <xdr:row>77</xdr:row>
      <xdr:rowOff>133985</xdr:rowOff>
    </xdr:to>
    <xdr:cxnSp macro="">
      <xdr:nvCxnSpPr>
        <xdr:cNvPr id="187" name="直線コネクタ 186"/>
        <xdr:cNvCxnSpPr/>
      </xdr:nvCxnSpPr>
      <xdr:spPr>
        <a:xfrm flipV="1">
          <a:off x="1130300" y="1317244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100965</xdr:rowOff>
    </xdr:from>
    <xdr:to xmlns:xdr="http://schemas.openxmlformats.org/drawingml/2006/spreadsheetDrawing">
      <xdr:col>10</xdr:col>
      <xdr:colOff>165100</xdr:colOff>
      <xdr:row>76</xdr:row>
      <xdr:rowOff>31115</xdr:rowOff>
    </xdr:to>
    <xdr:sp macro="" textlink="">
      <xdr:nvSpPr>
        <xdr:cNvPr id="188" name="フローチャート: 判断 187"/>
        <xdr:cNvSpPr/>
      </xdr:nvSpPr>
      <xdr:spPr>
        <a:xfrm>
          <a:off x="1968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47625</xdr:rowOff>
    </xdr:from>
    <xdr:ext cx="523240" cy="259080"/>
    <xdr:sp macro="" textlink="">
      <xdr:nvSpPr>
        <xdr:cNvPr id="189" name="テキスト ボックス 188"/>
        <xdr:cNvSpPr txBox="1"/>
      </xdr:nvSpPr>
      <xdr:spPr>
        <a:xfrm>
          <a:off x="1751965" y="127349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170815</xdr:rowOff>
    </xdr:from>
    <xdr:to xmlns:xdr="http://schemas.openxmlformats.org/drawingml/2006/spreadsheetDrawing">
      <xdr:col>6</xdr:col>
      <xdr:colOff>38100</xdr:colOff>
      <xdr:row>76</xdr:row>
      <xdr:rowOff>100965</xdr:rowOff>
    </xdr:to>
    <xdr:sp macro="" textlink="">
      <xdr:nvSpPr>
        <xdr:cNvPr id="190" name="フローチャート: 判断 189"/>
        <xdr:cNvSpPr/>
      </xdr:nvSpPr>
      <xdr:spPr>
        <a:xfrm>
          <a:off x="1079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117475</xdr:rowOff>
    </xdr:from>
    <xdr:ext cx="458470" cy="259080"/>
    <xdr:sp macro="" textlink="">
      <xdr:nvSpPr>
        <xdr:cNvPr id="191" name="テキスト ボックス 190"/>
        <xdr:cNvSpPr txBox="1"/>
      </xdr:nvSpPr>
      <xdr:spPr>
        <a:xfrm>
          <a:off x="895350" y="1280477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107315</xdr:rowOff>
    </xdr:from>
    <xdr:to xmlns:xdr="http://schemas.openxmlformats.org/drawingml/2006/spreadsheetDrawing">
      <xdr:col>24</xdr:col>
      <xdr:colOff>114300</xdr:colOff>
      <xdr:row>77</xdr:row>
      <xdr:rowOff>37465</xdr:rowOff>
    </xdr:to>
    <xdr:sp macro="" textlink="">
      <xdr:nvSpPr>
        <xdr:cNvPr id="197" name="楕円 196"/>
        <xdr:cNvSpPr/>
      </xdr:nvSpPr>
      <xdr:spPr>
        <a:xfrm>
          <a:off x="45847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86360</xdr:rowOff>
    </xdr:from>
    <xdr:ext cx="469900" cy="251460"/>
    <xdr:sp macro="" textlink="">
      <xdr:nvSpPr>
        <xdr:cNvPr id="198" name="維持補修費該当値テキスト"/>
        <xdr:cNvSpPr txBox="1"/>
      </xdr:nvSpPr>
      <xdr:spPr>
        <a:xfrm>
          <a:off x="4686300" y="131165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27305</xdr:rowOff>
    </xdr:from>
    <xdr:to xmlns:xdr="http://schemas.openxmlformats.org/drawingml/2006/spreadsheetDrawing">
      <xdr:col>20</xdr:col>
      <xdr:colOff>38100</xdr:colOff>
      <xdr:row>76</xdr:row>
      <xdr:rowOff>128905</xdr:rowOff>
    </xdr:to>
    <xdr:sp macro="" textlink="">
      <xdr:nvSpPr>
        <xdr:cNvPr id="199" name="楕円 198"/>
        <xdr:cNvSpPr/>
      </xdr:nvSpPr>
      <xdr:spPr>
        <a:xfrm>
          <a:off x="3746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120650</xdr:rowOff>
    </xdr:from>
    <xdr:ext cx="458470" cy="251460"/>
    <xdr:sp macro="" textlink="">
      <xdr:nvSpPr>
        <xdr:cNvPr id="200" name="テキスト ボックス 199"/>
        <xdr:cNvSpPr txBox="1"/>
      </xdr:nvSpPr>
      <xdr:spPr>
        <a:xfrm>
          <a:off x="3562350" y="1315085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34925</xdr:rowOff>
    </xdr:from>
    <xdr:to xmlns:xdr="http://schemas.openxmlformats.org/drawingml/2006/spreadsheetDrawing">
      <xdr:col>15</xdr:col>
      <xdr:colOff>101600</xdr:colOff>
      <xdr:row>76</xdr:row>
      <xdr:rowOff>136525</xdr:rowOff>
    </xdr:to>
    <xdr:sp macro="" textlink="">
      <xdr:nvSpPr>
        <xdr:cNvPr id="201" name="楕円 200"/>
        <xdr:cNvSpPr/>
      </xdr:nvSpPr>
      <xdr:spPr>
        <a:xfrm>
          <a:off x="28575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127635</xdr:rowOff>
    </xdr:from>
    <xdr:ext cx="458470" cy="259080"/>
    <xdr:sp macro="" textlink="">
      <xdr:nvSpPr>
        <xdr:cNvPr id="202" name="テキスト ボックス 201"/>
        <xdr:cNvSpPr txBox="1"/>
      </xdr:nvSpPr>
      <xdr:spPr>
        <a:xfrm>
          <a:off x="2673350" y="131578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91440</xdr:rowOff>
    </xdr:from>
    <xdr:to xmlns:xdr="http://schemas.openxmlformats.org/drawingml/2006/spreadsheetDrawing">
      <xdr:col>10</xdr:col>
      <xdr:colOff>165100</xdr:colOff>
      <xdr:row>77</xdr:row>
      <xdr:rowOff>21590</xdr:rowOff>
    </xdr:to>
    <xdr:sp macro="" textlink="">
      <xdr:nvSpPr>
        <xdr:cNvPr id="203" name="楕円 202"/>
        <xdr:cNvSpPr/>
      </xdr:nvSpPr>
      <xdr:spPr>
        <a:xfrm>
          <a:off x="1968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12700</xdr:rowOff>
    </xdr:from>
    <xdr:ext cx="458470" cy="259080"/>
    <xdr:sp macro="" textlink="">
      <xdr:nvSpPr>
        <xdr:cNvPr id="204" name="テキスト ボックス 203"/>
        <xdr:cNvSpPr txBox="1"/>
      </xdr:nvSpPr>
      <xdr:spPr>
        <a:xfrm>
          <a:off x="1784350" y="132143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83185</xdr:rowOff>
    </xdr:from>
    <xdr:to xmlns:xdr="http://schemas.openxmlformats.org/drawingml/2006/spreadsheetDrawing">
      <xdr:col>6</xdr:col>
      <xdr:colOff>38100</xdr:colOff>
      <xdr:row>78</xdr:row>
      <xdr:rowOff>13335</xdr:rowOff>
    </xdr:to>
    <xdr:sp macro="" textlink="">
      <xdr:nvSpPr>
        <xdr:cNvPr id="205" name="楕円 204"/>
        <xdr:cNvSpPr/>
      </xdr:nvSpPr>
      <xdr:spPr>
        <a:xfrm>
          <a:off x="1079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4445</xdr:rowOff>
    </xdr:from>
    <xdr:ext cx="458470" cy="259080"/>
    <xdr:sp macro="" textlink="">
      <xdr:nvSpPr>
        <xdr:cNvPr id="206" name="テキスト ボックス 205"/>
        <xdr:cNvSpPr txBox="1"/>
      </xdr:nvSpPr>
      <xdr:spPr>
        <a:xfrm>
          <a:off x="895350" y="1337754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15" name="テキスト ボックス 214"/>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7" name="テキスト ボックス 216"/>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21" name="テキスト ボックス 220"/>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4200" cy="251460"/>
    <xdr:sp macro="" textlink="">
      <xdr:nvSpPr>
        <xdr:cNvPr id="225" name="テキスト ボックス 224"/>
        <xdr:cNvSpPr txBox="1"/>
      </xdr:nvSpPr>
      <xdr:spPr>
        <a:xfrm>
          <a:off x="166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4200" cy="258445"/>
    <xdr:sp macro="" textlink="">
      <xdr:nvSpPr>
        <xdr:cNvPr id="227" name="テキスト ボックス 226"/>
        <xdr:cNvSpPr txBox="1"/>
      </xdr:nvSpPr>
      <xdr:spPr>
        <a:xfrm>
          <a:off x="166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4200" cy="259080"/>
    <xdr:sp macro="" textlink="">
      <xdr:nvSpPr>
        <xdr:cNvPr id="229" name="テキスト ボックス 228"/>
        <xdr:cNvSpPr txBox="1"/>
      </xdr:nvSpPr>
      <xdr:spPr>
        <a:xfrm>
          <a:off x="166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200" cy="248920"/>
    <xdr:sp macro="" textlink="">
      <xdr:nvSpPr>
        <xdr:cNvPr id="231" name="テキスト ボックス 230"/>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107315</xdr:rowOff>
    </xdr:from>
    <xdr:to xmlns:xdr="http://schemas.openxmlformats.org/drawingml/2006/spreadsheetDrawing">
      <xdr:col>24</xdr:col>
      <xdr:colOff>62865</xdr:colOff>
      <xdr:row>98</xdr:row>
      <xdr:rowOff>90170</xdr:rowOff>
    </xdr:to>
    <xdr:cxnSp macro="">
      <xdr:nvCxnSpPr>
        <xdr:cNvPr id="233" name="直線コネクタ 232"/>
        <xdr:cNvCxnSpPr/>
      </xdr:nvCxnSpPr>
      <xdr:spPr>
        <a:xfrm flipV="1">
          <a:off x="4633595" y="1536636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93980</xdr:rowOff>
    </xdr:from>
    <xdr:ext cx="534670" cy="259080"/>
    <xdr:sp macro="" textlink="">
      <xdr:nvSpPr>
        <xdr:cNvPr id="234" name="扶助費最小値テキスト"/>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90170</xdr:rowOff>
    </xdr:from>
    <xdr:to xmlns:xdr="http://schemas.openxmlformats.org/drawingml/2006/spreadsheetDrawing">
      <xdr:col>24</xdr:col>
      <xdr:colOff>152400</xdr:colOff>
      <xdr:row>98</xdr:row>
      <xdr:rowOff>90170</xdr:rowOff>
    </xdr:to>
    <xdr:cxnSp macro="">
      <xdr:nvCxnSpPr>
        <xdr:cNvPr id="235" name="直線コネクタ 234"/>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53975</xdr:rowOff>
    </xdr:from>
    <xdr:ext cx="598805" cy="249555"/>
    <xdr:sp macro="" textlink="">
      <xdr:nvSpPr>
        <xdr:cNvPr id="236" name="扶助費最大値テキスト"/>
        <xdr:cNvSpPr txBox="1"/>
      </xdr:nvSpPr>
      <xdr:spPr>
        <a:xfrm>
          <a:off x="4686300" y="151415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107315</xdr:rowOff>
    </xdr:from>
    <xdr:to xmlns:xdr="http://schemas.openxmlformats.org/drawingml/2006/spreadsheetDrawing">
      <xdr:col>24</xdr:col>
      <xdr:colOff>152400</xdr:colOff>
      <xdr:row>89</xdr:row>
      <xdr:rowOff>107315</xdr:rowOff>
    </xdr:to>
    <xdr:cxnSp macro="">
      <xdr:nvCxnSpPr>
        <xdr:cNvPr id="237" name="直線コネクタ 236"/>
        <xdr:cNvCxnSpPr/>
      </xdr:nvCxnSpPr>
      <xdr:spPr>
        <a:xfrm>
          <a:off x="4546600" y="1536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20955</xdr:rowOff>
    </xdr:from>
    <xdr:to xmlns:xdr="http://schemas.openxmlformats.org/drawingml/2006/spreadsheetDrawing">
      <xdr:col>24</xdr:col>
      <xdr:colOff>63500</xdr:colOff>
      <xdr:row>93</xdr:row>
      <xdr:rowOff>40640</xdr:rowOff>
    </xdr:to>
    <xdr:cxnSp macro="">
      <xdr:nvCxnSpPr>
        <xdr:cNvPr id="238" name="直線コネクタ 237"/>
        <xdr:cNvCxnSpPr/>
      </xdr:nvCxnSpPr>
      <xdr:spPr>
        <a:xfrm flipV="1">
          <a:off x="3797300" y="15794355"/>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143510</xdr:rowOff>
    </xdr:from>
    <xdr:ext cx="534670" cy="251460"/>
    <xdr:sp macro="" textlink="">
      <xdr:nvSpPr>
        <xdr:cNvPr id="239" name="扶助費平均値テキスト"/>
        <xdr:cNvSpPr txBox="1"/>
      </xdr:nvSpPr>
      <xdr:spPr>
        <a:xfrm>
          <a:off x="4686300" y="162598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164465</xdr:rowOff>
    </xdr:from>
    <xdr:to xmlns:xdr="http://schemas.openxmlformats.org/drawingml/2006/spreadsheetDrawing">
      <xdr:col>24</xdr:col>
      <xdr:colOff>114300</xdr:colOff>
      <xdr:row>95</xdr:row>
      <xdr:rowOff>94615</xdr:rowOff>
    </xdr:to>
    <xdr:sp macro="" textlink="">
      <xdr:nvSpPr>
        <xdr:cNvPr id="240" name="フローチャート: 判断 239"/>
        <xdr:cNvSpPr/>
      </xdr:nvSpPr>
      <xdr:spPr>
        <a:xfrm>
          <a:off x="45847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126365</xdr:rowOff>
    </xdr:from>
    <xdr:to xmlns:xdr="http://schemas.openxmlformats.org/drawingml/2006/spreadsheetDrawing">
      <xdr:col>19</xdr:col>
      <xdr:colOff>177800</xdr:colOff>
      <xdr:row>93</xdr:row>
      <xdr:rowOff>40640</xdr:rowOff>
    </xdr:to>
    <xdr:cxnSp macro="">
      <xdr:nvCxnSpPr>
        <xdr:cNvPr id="241" name="直線コネクタ 240"/>
        <xdr:cNvCxnSpPr/>
      </xdr:nvCxnSpPr>
      <xdr:spPr>
        <a:xfrm>
          <a:off x="2908300" y="1572831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116205</xdr:rowOff>
    </xdr:from>
    <xdr:to xmlns:xdr="http://schemas.openxmlformats.org/drawingml/2006/spreadsheetDrawing">
      <xdr:col>20</xdr:col>
      <xdr:colOff>38100</xdr:colOff>
      <xdr:row>96</xdr:row>
      <xdr:rowOff>46355</xdr:rowOff>
    </xdr:to>
    <xdr:sp macro="" textlink="">
      <xdr:nvSpPr>
        <xdr:cNvPr id="242" name="フローチャート: 判断 241"/>
        <xdr:cNvSpPr/>
      </xdr:nvSpPr>
      <xdr:spPr>
        <a:xfrm>
          <a:off x="37465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37465</xdr:rowOff>
    </xdr:from>
    <xdr:ext cx="523240" cy="259080"/>
    <xdr:sp macro="" textlink="">
      <xdr:nvSpPr>
        <xdr:cNvPr id="243" name="テキスト ボックス 242"/>
        <xdr:cNvSpPr txBox="1"/>
      </xdr:nvSpPr>
      <xdr:spPr>
        <a:xfrm>
          <a:off x="3529965" y="164966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126365</xdr:rowOff>
    </xdr:from>
    <xdr:to xmlns:xdr="http://schemas.openxmlformats.org/drawingml/2006/spreadsheetDrawing">
      <xdr:col>15</xdr:col>
      <xdr:colOff>50800</xdr:colOff>
      <xdr:row>94</xdr:row>
      <xdr:rowOff>95250</xdr:rowOff>
    </xdr:to>
    <xdr:cxnSp macro="">
      <xdr:nvCxnSpPr>
        <xdr:cNvPr id="244" name="直線コネクタ 243"/>
        <xdr:cNvCxnSpPr/>
      </xdr:nvCxnSpPr>
      <xdr:spPr>
        <a:xfrm flipV="1">
          <a:off x="2019300" y="15728315"/>
          <a:ext cx="889000"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100330</xdr:rowOff>
    </xdr:from>
    <xdr:to xmlns:xdr="http://schemas.openxmlformats.org/drawingml/2006/spreadsheetDrawing">
      <xdr:col>15</xdr:col>
      <xdr:colOff>101600</xdr:colOff>
      <xdr:row>95</xdr:row>
      <xdr:rowOff>30480</xdr:rowOff>
    </xdr:to>
    <xdr:sp macro="" textlink="">
      <xdr:nvSpPr>
        <xdr:cNvPr id="245" name="フローチャート: 判断 244"/>
        <xdr:cNvSpPr/>
      </xdr:nvSpPr>
      <xdr:spPr>
        <a:xfrm>
          <a:off x="2857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21590</xdr:rowOff>
    </xdr:from>
    <xdr:ext cx="523240" cy="259080"/>
    <xdr:sp macro="" textlink="">
      <xdr:nvSpPr>
        <xdr:cNvPr id="246" name="テキスト ボックス 245"/>
        <xdr:cNvSpPr txBox="1"/>
      </xdr:nvSpPr>
      <xdr:spPr>
        <a:xfrm>
          <a:off x="2640965" y="163093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156210</xdr:rowOff>
    </xdr:from>
    <xdr:to xmlns:xdr="http://schemas.openxmlformats.org/drawingml/2006/spreadsheetDrawing">
      <xdr:col>10</xdr:col>
      <xdr:colOff>114300</xdr:colOff>
      <xdr:row>94</xdr:row>
      <xdr:rowOff>95250</xdr:rowOff>
    </xdr:to>
    <xdr:cxnSp macro="">
      <xdr:nvCxnSpPr>
        <xdr:cNvPr id="247" name="直線コネクタ 246"/>
        <xdr:cNvCxnSpPr/>
      </xdr:nvCxnSpPr>
      <xdr:spPr>
        <a:xfrm>
          <a:off x="1130300" y="1610106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87630</xdr:rowOff>
    </xdr:from>
    <xdr:to xmlns:xdr="http://schemas.openxmlformats.org/drawingml/2006/spreadsheetDrawing">
      <xdr:col>10</xdr:col>
      <xdr:colOff>165100</xdr:colOff>
      <xdr:row>96</xdr:row>
      <xdr:rowOff>17780</xdr:rowOff>
    </xdr:to>
    <xdr:sp macro="" textlink="">
      <xdr:nvSpPr>
        <xdr:cNvPr id="248" name="フローチャート: 判断 247"/>
        <xdr:cNvSpPr/>
      </xdr:nvSpPr>
      <xdr:spPr>
        <a:xfrm>
          <a:off x="1968500" y="1637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8890</xdr:rowOff>
    </xdr:from>
    <xdr:ext cx="523240" cy="248920"/>
    <xdr:sp macro="" textlink="">
      <xdr:nvSpPr>
        <xdr:cNvPr id="249" name="テキスト ボックス 248"/>
        <xdr:cNvSpPr txBox="1"/>
      </xdr:nvSpPr>
      <xdr:spPr>
        <a:xfrm>
          <a:off x="1751965" y="1646809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74930</xdr:rowOff>
    </xdr:from>
    <xdr:to xmlns:xdr="http://schemas.openxmlformats.org/drawingml/2006/spreadsheetDrawing">
      <xdr:col>6</xdr:col>
      <xdr:colOff>38100</xdr:colOff>
      <xdr:row>96</xdr:row>
      <xdr:rowOff>5080</xdr:rowOff>
    </xdr:to>
    <xdr:sp macro="" textlink="">
      <xdr:nvSpPr>
        <xdr:cNvPr id="250" name="フローチャート: 判断 249"/>
        <xdr:cNvSpPr/>
      </xdr:nvSpPr>
      <xdr:spPr>
        <a:xfrm>
          <a:off x="1079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167640</xdr:rowOff>
    </xdr:from>
    <xdr:ext cx="523240" cy="250190"/>
    <xdr:sp macro="" textlink="">
      <xdr:nvSpPr>
        <xdr:cNvPr id="251" name="テキスト ボックス 250"/>
        <xdr:cNvSpPr txBox="1"/>
      </xdr:nvSpPr>
      <xdr:spPr>
        <a:xfrm>
          <a:off x="862965" y="1645539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141605</xdr:rowOff>
    </xdr:from>
    <xdr:to xmlns:xdr="http://schemas.openxmlformats.org/drawingml/2006/spreadsheetDrawing">
      <xdr:col>24</xdr:col>
      <xdr:colOff>114300</xdr:colOff>
      <xdr:row>92</xdr:row>
      <xdr:rowOff>71755</xdr:rowOff>
    </xdr:to>
    <xdr:sp macro="" textlink="">
      <xdr:nvSpPr>
        <xdr:cNvPr id="257" name="楕円 256"/>
        <xdr:cNvSpPr/>
      </xdr:nvSpPr>
      <xdr:spPr>
        <a:xfrm>
          <a:off x="4584700" y="157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164465</xdr:rowOff>
    </xdr:from>
    <xdr:ext cx="598805" cy="259080"/>
    <xdr:sp macro="" textlink="">
      <xdr:nvSpPr>
        <xdr:cNvPr id="258" name="扶助費該当値テキスト"/>
        <xdr:cNvSpPr txBox="1"/>
      </xdr:nvSpPr>
      <xdr:spPr>
        <a:xfrm>
          <a:off x="4686300" y="15594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161290</xdr:rowOff>
    </xdr:from>
    <xdr:to xmlns:xdr="http://schemas.openxmlformats.org/drawingml/2006/spreadsheetDrawing">
      <xdr:col>20</xdr:col>
      <xdr:colOff>38100</xdr:colOff>
      <xdr:row>93</xdr:row>
      <xdr:rowOff>91440</xdr:rowOff>
    </xdr:to>
    <xdr:sp macro="" textlink="">
      <xdr:nvSpPr>
        <xdr:cNvPr id="259" name="楕円 258"/>
        <xdr:cNvSpPr/>
      </xdr:nvSpPr>
      <xdr:spPr>
        <a:xfrm>
          <a:off x="3746500" y="159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107950</xdr:rowOff>
    </xdr:from>
    <xdr:ext cx="587375" cy="259080"/>
    <xdr:sp macro="" textlink="">
      <xdr:nvSpPr>
        <xdr:cNvPr id="260" name="テキスト ボックス 259"/>
        <xdr:cNvSpPr txBox="1"/>
      </xdr:nvSpPr>
      <xdr:spPr>
        <a:xfrm>
          <a:off x="3497580" y="157099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75565</xdr:rowOff>
    </xdr:from>
    <xdr:to xmlns:xdr="http://schemas.openxmlformats.org/drawingml/2006/spreadsheetDrawing">
      <xdr:col>15</xdr:col>
      <xdr:colOff>101600</xdr:colOff>
      <xdr:row>92</xdr:row>
      <xdr:rowOff>6350</xdr:rowOff>
    </xdr:to>
    <xdr:sp macro="" textlink="">
      <xdr:nvSpPr>
        <xdr:cNvPr id="261" name="楕円 260"/>
        <xdr:cNvSpPr/>
      </xdr:nvSpPr>
      <xdr:spPr>
        <a:xfrm>
          <a:off x="2857500" y="15677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22225</xdr:rowOff>
    </xdr:from>
    <xdr:ext cx="587375" cy="258445"/>
    <xdr:sp macro="" textlink="">
      <xdr:nvSpPr>
        <xdr:cNvPr id="262" name="テキスト ボックス 261"/>
        <xdr:cNvSpPr txBox="1"/>
      </xdr:nvSpPr>
      <xdr:spPr>
        <a:xfrm>
          <a:off x="2608580" y="1545272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44450</xdr:rowOff>
    </xdr:from>
    <xdr:to xmlns:xdr="http://schemas.openxmlformats.org/drawingml/2006/spreadsheetDrawing">
      <xdr:col>10</xdr:col>
      <xdr:colOff>165100</xdr:colOff>
      <xdr:row>94</xdr:row>
      <xdr:rowOff>146050</xdr:rowOff>
    </xdr:to>
    <xdr:sp macro="" textlink="">
      <xdr:nvSpPr>
        <xdr:cNvPr id="263" name="楕円 262"/>
        <xdr:cNvSpPr/>
      </xdr:nvSpPr>
      <xdr:spPr>
        <a:xfrm>
          <a:off x="1968500" y="161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162560</xdr:rowOff>
    </xdr:from>
    <xdr:ext cx="523240" cy="259080"/>
    <xdr:sp macro="" textlink="">
      <xdr:nvSpPr>
        <xdr:cNvPr id="264" name="テキスト ボックス 263"/>
        <xdr:cNvSpPr txBox="1"/>
      </xdr:nvSpPr>
      <xdr:spPr>
        <a:xfrm>
          <a:off x="1751965" y="159359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105410</xdr:rowOff>
    </xdr:from>
    <xdr:to xmlns:xdr="http://schemas.openxmlformats.org/drawingml/2006/spreadsheetDrawing">
      <xdr:col>6</xdr:col>
      <xdr:colOff>38100</xdr:colOff>
      <xdr:row>94</xdr:row>
      <xdr:rowOff>35560</xdr:rowOff>
    </xdr:to>
    <xdr:sp macro="" textlink="">
      <xdr:nvSpPr>
        <xdr:cNvPr id="265" name="楕円 264"/>
        <xdr:cNvSpPr/>
      </xdr:nvSpPr>
      <xdr:spPr>
        <a:xfrm>
          <a:off x="1079500" y="160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52070</xdr:rowOff>
    </xdr:from>
    <xdr:ext cx="523240" cy="251460"/>
    <xdr:sp macro="" textlink="">
      <xdr:nvSpPr>
        <xdr:cNvPr id="266" name="テキスト ボックス 265"/>
        <xdr:cNvSpPr txBox="1"/>
      </xdr:nvSpPr>
      <xdr:spPr>
        <a:xfrm>
          <a:off x="862965" y="158254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75" name="テキスト ボックス 274"/>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37490" cy="248920"/>
    <xdr:sp macro="" textlink="">
      <xdr:nvSpPr>
        <xdr:cNvPr id="277" name="テキスト ボックス 276"/>
        <xdr:cNvSpPr txBox="1"/>
      </xdr:nvSpPr>
      <xdr:spPr>
        <a:xfrm>
          <a:off x="6355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8"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9" name="テキスト ボックス 278"/>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4200" cy="259080"/>
    <xdr:sp macro="" textlink="">
      <xdr:nvSpPr>
        <xdr:cNvPr id="281" name="テキスト ボックス 280"/>
        <xdr:cNvSpPr txBox="1"/>
      </xdr:nvSpPr>
      <xdr:spPr>
        <a:xfrm>
          <a:off x="6008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4200" cy="248920"/>
    <xdr:sp macro="" textlink="">
      <xdr:nvSpPr>
        <xdr:cNvPr id="283" name="テキスト ボックス 282"/>
        <xdr:cNvSpPr txBox="1"/>
      </xdr:nvSpPr>
      <xdr:spPr>
        <a:xfrm>
          <a:off x="6008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4"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4200" cy="259080"/>
    <xdr:sp macro="" textlink="">
      <xdr:nvSpPr>
        <xdr:cNvPr id="285" name="テキスト ボックス 284"/>
        <xdr:cNvSpPr txBox="1"/>
      </xdr:nvSpPr>
      <xdr:spPr>
        <a:xfrm>
          <a:off x="6008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6"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4200" cy="259080"/>
    <xdr:sp macro="" textlink="">
      <xdr:nvSpPr>
        <xdr:cNvPr id="287" name="テキスト ボックス 286"/>
        <xdr:cNvSpPr txBox="1"/>
      </xdr:nvSpPr>
      <xdr:spPr>
        <a:xfrm>
          <a:off x="6008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4200" cy="248920"/>
    <xdr:sp macro="" textlink="">
      <xdr:nvSpPr>
        <xdr:cNvPr id="289" name="テキスト ボックス 288"/>
        <xdr:cNvSpPr txBox="1"/>
      </xdr:nvSpPr>
      <xdr:spPr>
        <a:xfrm>
          <a:off x="6008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34</xdr:row>
      <xdr:rowOff>32385</xdr:rowOff>
    </xdr:from>
    <xdr:to xmlns:xdr="http://schemas.openxmlformats.org/drawingml/2006/spreadsheetDrawing">
      <xdr:col>54</xdr:col>
      <xdr:colOff>189865</xdr:colOff>
      <xdr:row>39</xdr:row>
      <xdr:rowOff>46355</xdr:rowOff>
    </xdr:to>
    <xdr:cxnSp macro="">
      <xdr:nvCxnSpPr>
        <xdr:cNvPr id="291" name="直線コネクタ 290"/>
        <xdr:cNvCxnSpPr/>
      </xdr:nvCxnSpPr>
      <xdr:spPr>
        <a:xfrm flipV="1">
          <a:off x="10475595" y="5861685"/>
          <a:ext cx="1270" cy="871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50165</xdr:rowOff>
    </xdr:from>
    <xdr:ext cx="534670" cy="259080"/>
    <xdr:sp macro="" textlink="">
      <xdr:nvSpPr>
        <xdr:cNvPr id="292" name="補助費等最小値テキスト"/>
        <xdr:cNvSpPr txBox="1"/>
      </xdr:nvSpPr>
      <xdr:spPr>
        <a:xfrm>
          <a:off x="10528300" y="673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46355</xdr:rowOff>
    </xdr:from>
    <xdr:to xmlns:xdr="http://schemas.openxmlformats.org/drawingml/2006/spreadsheetDrawing">
      <xdr:col>55</xdr:col>
      <xdr:colOff>88900</xdr:colOff>
      <xdr:row>39</xdr:row>
      <xdr:rowOff>46355</xdr:rowOff>
    </xdr:to>
    <xdr:cxnSp macro="">
      <xdr:nvCxnSpPr>
        <xdr:cNvPr id="293" name="直線コネクタ 292"/>
        <xdr:cNvCxnSpPr/>
      </xdr:nvCxnSpPr>
      <xdr:spPr>
        <a:xfrm>
          <a:off x="10388600" y="673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150495</xdr:rowOff>
    </xdr:from>
    <xdr:ext cx="598805" cy="259080"/>
    <xdr:sp macro="" textlink="">
      <xdr:nvSpPr>
        <xdr:cNvPr id="294" name="補助費等最大値テキスト"/>
        <xdr:cNvSpPr txBox="1"/>
      </xdr:nvSpPr>
      <xdr:spPr>
        <a:xfrm>
          <a:off x="10528300" y="56368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32385</xdr:rowOff>
    </xdr:from>
    <xdr:to xmlns:xdr="http://schemas.openxmlformats.org/drawingml/2006/spreadsheetDrawing">
      <xdr:col>55</xdr:col>
      <xdr:colOff>88900</xdr:colOff>
      <xdr:row>34</xdr:row>
      <xdr:rowOff>32385</xdr:rowOff>
    </xdr:to>
    <xdr:cxnSp macro="">
      <xdr:nvCxnSpPr>
        <xdr:cNvPr id="295" name="直線コネクタ 294"/>
        <xdr:cNvCxnSpPr/>
      </xdr:nvCxnSpPr>
      <xdr:spPr>
        <a:xfrm>
          <a:off x="10388600" y="586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6350</xdr:rowOff>
    </xdr:from>
    <xdr:to xmlns:xdr="http://schemas.openxmlformats.org/drawingml/2006/spreadsheetDrawing">
      <xdr:col>55</xdr:col>
      <xdr:colOff>0</xdr:colOff>
      <xdr:row>35</xdr:row>
      <xdr:rowOff>142240</xdr:rowOff>
    </xdr:to>
    <xdr:cxnSp macro="">
      <xdr:nvCxnSpPr>
        <xdr:cNvPr id="296" name="直線コネクタ 295"/>
        <xdr:cNvCxnSpPr/>
      </xdr:nvCxnSpPr>
      <xdr:spPr>
        <a:xfrm>
          <a:off x="9639300" y="600710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107950</xdr:rowOff>
    </xdr:from>
    <xdr:ext cx="534670" cy="259080"/>
    <xdr:sp macro="" textlink="">
      <xdr:nvSpPr>
        <xdr:cNvPr id="297" name="補助費等平均値テキスト"/>
        <xdr:cNvSpPr txBox="1"/>
      </xdr:nvSpPr>
      <xdr:spPr>
        <a:xfrm>
          <a:off x="10528300" y="6280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129540</xdr:rowOff>
    </xdr:from>
    <xdr:to xmlns:xdr="http://schemas.openxmlformats.org/drawingml/2006/spreadsheetDrawing">
      <xdr:col>55</xdr:col>
      <xdr:colOff>50800</xdr:colOff>
      <xdr:row>37</xdr:row>
      <xdr:rowOff>59690</xdr:rowOff>
    </xdr:to>
    <xdr:sp macro="" textlink="">
      <xdr:nvSpPr>
        <xdr:cNvPr id="298" name="フローチャート: 判断 297"/>
        <xdr:cNvSpPr/>
      </xdr:nvSpPr>
      <xdr:spPr>
        <a:xfrm>
          <a:off x="104267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6350</xdr:rowOff>
    </xdr:from>
    <xdr:to xmlns:xdr="http://schemas.openxmlformats.org/drawingml/2006/spreadsheetDrawing">
      <xdr:col>50</xdr:col>
      <xdr:colOff>114300</xdr:colOff>
      <xdr:row>38</xdr:row>
      <xdr:rowOff>12700</xdr:rowOff>
    </xdr:to>
    <xdr:cxnSp macro="">
      <xdr:nvCxnSpPr>
        <xdr:cNvPr id="299" name="直線コネクタ 298"/>
        <xdr:cNvCxnSpPr/>
      </xdr:nvCxnSpPr>
      <xdr:spPr>
        <a:xfrm flipV="1">
          <a:off x="8750300" y="6007100"/>
          <a:ext cx="889000" cy="520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140970</xdr:rowOff>
    </xdr:from>
    <xdr:to xmlns:xdr="http://schemas.openxmlformats.org/drawingml/2006/spreadsheetDrawing">
      <xdr:col>50</xdr:col>
      <xdr:colOff>165100</xdr:colOff>
      <xdr:row>37</xdr:row>
      <xdr:rowOff>71120</xdr:rowOff>
    </xdr:to>
    <xdr:sp macro="" textlink="">
      <xdr:nvSpPr>
        <xdr:cNvPr id="300" name="フローチャート: 判断 299"/>
        <xdr:cNvSpPr/>
      </xdr:nvSpPr>
      <xdr:spPr>
        <a:xfrm>
          <a:off x="9588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62230</xdr:rowOff>
    </xdr:from>
    <xdr:ext cx="523240" cy="259080"/>
    <xdr:sp macro="" textlink="">
      <xdr:nvSpPr>
        <xdr:cNvPr id="301" name="テキスト ボックス 300"/>
        <xdr:cNvSpPr txBox="1"/>
      </xdr:nvSpPr>
      <xdr:spPr>
        <a:xfrm>
          <a:off x="9371965" y="64058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97790</xdr:rowOff>
    </xdr:from>
    <xdr:to xmlns:xdr="http://schemas.openxmlformats.org/drawingml/2006/spreadsheetDrawing">
      <xdr:col>45</xdr:col>
      <xdr:colOff>177800</xdr:colOff>
      <xdr:row>38</xdr:row>
      <xdr:rowOff>12700</xdr:rowOff>
    </xdr:to>
    <xdr:cxnSp macro="">
      <xdr:nvCxnSpPr>
        <xdr:cNvPr id="302" name="直線コネクタ 301"/>
        <xdr:cNvCxnSpPr/>
      </xdr:nvCxnSpPr>
      <xdr:spPr>
        <a:xfrm>
          <a:off x="7861300" y="5755640"/>
          <a:ext cx="889000" cy="772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19685</xdr:rowOff>
    </xdr:from>
    <xdr:to xmlns:xdr="http://schemas.openxmlformats.org/drawingml/2006/spreadsheetDrawing">
      <xdr:col>46</xdr:col>
      <xdr:colOff>38100</xdr:colOff>
      <xdr:row>37</xdr:row>
      <xdr:rowOff>121285</xdr:rowOff>
    </xdr:to>
    <xdr:sp macro="" textlink="">
      <xdr:nvSpPr>
        <xdr:cNvPr id="303" name="フローチャート: 判断 302"/>
        <xdr:cNvSpPr/>
      </xdr:nvSpPr>
      <xdr:spPr>
        <a:xfrm>
          <a:off x="8699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137795</xdr:rowOff>
    </xdr:from>
    <xdr:ext cx="523240" cy="259080"/>
    <xdr:sp macro="" textlink="">
      <xdr:nvSpPr>
        <xdr:cNvPr id="304" name="テキスト ボックス 303"/>
        <xdr:cNvSpPr txBox="1"/>
      </xdr:nvSpPr>
      <xdr:spPr>
        <a:xfrm>
          <a:off x="8482965" y="61385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97790</xdr:rowOff>
    </xdr:from>
    <xdr:to xmlns:xdr="http://schemas.openxmlformats.org/drawingml/2006/spreadsheetDrawing">
      <xdr:col>41</xdr:col>
      <xdr:colOff>50800</xdr:colOff>
      <xdr:row>38</xdr:row>
      <xdr:rowOff>68580</xdr:rowOff>
    </xdr:to>
    <xdr:cxnSp macro="">
      <xdr:nvCxnSpPr>
        <xdr:cNvPr id="305" name="直線コネクタ 304"/>
        <xdr:cNvCxnSpPr/>
      </xdr:nvCxnSpPr>
      <xdr:spPr>
        <a:xfrm flipV="1">
          <a:off x="6972300" y="5755640"/>
          <a:ext cx="889000" cy="828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94615</xdr:rowOff>
    </xdr:from>
    <xdr:to xmlns:xdr="http://schemas.openxmlformats.org/drawingml/2006/spreadsheetDrawing">
      <xdr:col>41</xdr:col>
      <xdr:colOff>101600</xdr:colOff>
      <xdr:row>32</xdr:row>
      <xdr:rowOff>24765</xdr:rowOff>
    </xdr:to>
    <xdr:sp macro="" textlink="">
      <xdr:nvSpPr>
        <xdr:cNvPr id="306" name="フローチャート: 判断 305"/>
        <xdr:cNvSpPr/>
      </xdr:nvSpPr>
      <xdr:spPr>
        <a:xfrm>
          <a:off x="7810500" y="54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41275</xdr:rowOff>
    </xdr:from>
    <xdr:ext cx="587375" cy="250825"/>
    <xdr:sp macro="" textlink="">
      <xdr:nvSpPr>
        <xdr:cNvPr id="307" name="テキスト ボックス 306"/>
        <xdr:cNvSpPr txBox="1"/>
      </xdr:nvSpPr>
      <xdr:spPr>
        <a:xfrm>
          <a:off x="7561580" y="518477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135255</xdr:rowOff>
    </xdr:from>
    <xdr:to xmlns:xdr="http://schemas.openxmlformats.org/drawingml/2006/spreadsheetDrawing">
      <xdr:col>36</xdr:col>
      <xdr:colOff>165100</xdr:colOff>
      <xdr:row>37</xdr:row>
      <xdr:rowOff>65405</xdr:rowOff>
    </xdr:to>
    <xdr:sp macro="" textlink="">
      <xdr:nvSpPr>
        <xdr:cNvPr id="308" name="フローチャート: 判断 307"/>
        <xdr:cNvSpPr/>
      </xdr:nvSpPr>
      <xdr:spPr>
        <a:xfrm>
          <a:off x="69215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81915</xdr:rowOff>
    </xdr:from>
    <xdr:ext cx="523240" cy="259080"/>
    <xdr:sp macro="" textlink="">
      <xdr:nvSpPr>
        <xdr:cNvPr id="309" name="テキスト ボックス 308"/>
        <xdr:cNvSpPr txBox="1"/>
      </xdr:nvSpPr>
      <xdr:spPr>
        <a:xfrm>
          <a:off x="6704965" y="60826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91440</xdr:rowOff>
    </xdr:from>
    <xdr:to xmlns:xdr="http://schemas.openxmlformats.org/drawingml/2006/spreadsheetDrawing">
      <xdr:col>55</xdr:col>
      <xdr:colOff>50800</xdr:colOff>
      <xdr:row>36</xdr:row>
      <xdr:rowOff>21590</xdr:rowOff>
    </xdr:to>
    <xdr:sp macro="" textlink="">
      <xdr:nvSpPr>
        <xdr:cNvPr id="315" name="楕円 314"/>
        <xdr:cNvSpPr/>
      </xdr:nvSpPr>
      <xdr:spPr>
        <a:xfrm>
          <a:off x="104267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114300</xdr:rowOff>
    </xdr:from>
    <xdr:ext cx="598805" cy="259080"/>
    <xdr:sp macro="" textlink="">
      <xdr:nvSpPr>
        <xdr:cNvPr id="316" name="補助費等該当値テキスト"/>
        <xdr:cNvSpPr txBox="1"/>
      </xdr:nvSpPr>
      <xdr:spPr>
        <a:xfrm>
          <a:off x="10528300" y="5943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127000</xdr:rowOff>
    </xdr:from>
    <xdr:to xmlns:xdr="http://schemas.openxmlformats.org/drawingml/2006/spreadsheetDrawing">
      <xdr:col>50</xdr:col>
      <xdr:colOff>165100</xdr:colOff>
      <xdr:row>35</xdr:row>
      <xdr:rowOff>57150</xdr:rowOff>
    </xdr:to>
    <xdr:sp macro="" textlink="">
      <xdr:nvSpPr>
        <xdr:cNvPr id="317" name="楕円 316"/>
        <xdr:cNvSpPr/>
      </xdr:nvSpPr>
      <xdr:spPr>
        <a:xfrm>
          <a:off x="9588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73660</xdr:rowOff>
    </xdr:from>
    <xdr:ext cx="587375" cy="259080"/>
    <xdr:sp macro="" textlink="">
      <xdr:nvSpPr>
        <xdr:cNvPr id="318" name="テキスト ボックス 317"/>
        <xdr:cNvSpPr txBox="1"/>
      </xdr:nvSpPr>
      <xdr:spPr>
        <a:xfrm>
          <a:off x="9339580" y="57315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133350</xdr:rowOff>
    </xdr:from>
    <xdr:to xmlns:xdr="http://schemas.openxmlformats.org/drawingml/2006/spreadsheetDrawing">
      <xdr:col>46</xdr:col>
      <xdr:colOff>38100</xdr:colOff>
      <xdr:row>38</xdr:row>
      <xdr:rowOff>63500</xdr:rowOff>
    </xdr:to>
    <xdr:sp macro="" textlink="">
      <xdr:nvSpPr>
        <xdr:cNvPr id="319" name="楕円 318"/>
        <xdr:cNvSpPr/>
      </xdr:nvSpPr>
      <xdr:spPr>
        <a:xfrm>
          <a:off x="8699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54610</xdr:rowOff>
    </xdr:from>
    <xdr:ext cx="523240" cy="248920"/>
    <xdr:sp macro="" textlink="">
      <xdr:nvSpPr>
        <xdr:cNvPr id="320" name="テキスト ボックス 319"/>
        <xdr:cNvSpPr txBox="1"/>
      </xdr:nvSpPr>
      <xdr:spPr>
        <a:xfrm>
          <a:off x="8482965" y="65697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46355</xdr:rowOff>
    </xdr:from>
    <xdr:to xmlns:xdr="http://schemas.openxmlformats.org/drawingml/2006/spreadsheetDrawing">
      <xdr:col>41</xdr:col>
      <xdr:colOff>101600</xdr:colOff>
      <xdr:row>33</xdr:row>
      <xdr:rowOff>147955</xdr:rowOff>
    </xdr:to>
    <xdr:sp macro="" textlink="">
      <xdr:nvSpPr>
        <xdr:cNvPr id="321" name="楕円 320"/>
        <xdr:cNvSpPr/>
      </xdr:nvSpPr>
      <xdr:spPr>
        <a:xfrm>
          <a:off x="78105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139065</xdr:rowOff>
    </xdr:from>
    <xdr:ext cx="587375" cy="259080"/>
    <xdr:sp macro="" textlink="">
      <xdr:nvSpPr>
        <xdr:cNvPr id="322" name="テキスト ボックス 321"/>
        <xdr:cNvSpPr txBox="1"/>
      </xdr:nvSpPr>
      <xdr:spPr>
        <a:xfrm>
          <a:off x="7561580" y="579691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17780</xdr:rowOff>
    </xdr:from>
    <xdr:to xmlns:xdr="http://schemas.openxmlformats.org/drawingml/2006/spreadsheetDrawing">
      <xdr:col>36</xdr:col>
      <xdr:colOff>165100</xdr:colOff>
      <xdr:row>38</xdr:row>
      <xdr:rowOff>119380</xdr:rowOff>
    </xdr:to>
    <xdr:sp macro="" textlink="">
      <xdr:nvSpPr>
        <xdr:cNvPr id="323" name="楕円 322"/>
        <xdr:cNvSpPr/>
      </xdr:nvSpPr>
      <xdr:spPr>
        <a:xfrm>
          <a:off x="692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110490</xdr:rowOff>
    </xdr:from>
    <xdr:ext cx="523240" cy="250190"/>
    <xdr:sp macro="" textlink="">
      <xdr:nvSpPr>
        <xdr:cNvPr id="324" name="テキスト ボックス 323"/>
        <xdr:cNvSpPr txBox="1"/>
      </xdr:nvSpPr>
      <xdr:spPr>
        <a:xfrm>
          <a:off x="6704965" y="662559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33" name="テキスト ボックス 332"/>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5" name="直線コネクタ 33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7490" cy="248920"/>
    <xdr:sp macro="" textlink="">
      <xdr:nvSpPr>
        <xdr:cNvPr id="336" name="テキスト ボックス 335"/>
        <xdr:cNvSpPr txBox="1"/>
      </xdr:nvSpPr>
      <xdr:spPr>
        <a:xfrm>
          <a:off x="6355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7" name="直線コネクタ 33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4200" cy="248920"/>
    <xdr:sp macro="" textlink="">
      <xdr:nvSpPr>
        <xdr:cNvPr id="338" name="テキスト ボックス 337"/>
        <xdr:cNvSpPr txBox="1"/>
      </xdr:nvSpPr>
      <xdr:spPr>
        <a:xfrm>
          <a:off x="6008370" y="9484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9" name="直線コネクタ 33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4200" cy="248920"/>
    <xdr:sp macro="" textlink="">
      <xdr:nvSpPr>
        <xdr:cNvPr id="340" name="テキスト ボックス 339"/>
        <xdr:cNvSpPr txBox="1"/>
      </xdr:nvSpPr>
      <xdr:spPr>
        <a:xfrm>
          <a:off x="6008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1" name="直線コネクタ 34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4200" cy="248920"/>
    <xdr:sp macro="" textlink="">
      <xdr:nvSpPr>
        <xdr:cNvPr id="342" name="テキスト ボックス 341"/>
        <xdr:cNvSpPr txBox="1"/>
      </xdr:nvSpPr>
      <xdr:spPr>
        <a:xfrm>
          <a:off x="6008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4200" cy="248920"/>
    <xdr:sp macro="" textlink="">
      <xdr:nvSpPr>
        <xdr:cNvPr id="344" name="テキスト ボックス 343"/>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43815</xdr:rowOff>
    </xdr:from>
    <xdr:to xmlns:xdr="http://schemas.openxmlformats.org/drawingml/2006/spreadsheetDrawing">
      <xdr:col>54</xdr:col>
      <xdr:colOff>189865</xdr:colOff>
      <xdr:row>58</xdr:row>
      <xdr:rowOff>30480</xdr:rowOff>
    </xdr:to>
    <xdr:cxnSp macro="">
      <xdr:nvCxnSpPr>
        <xdr:cNvPr id="346" name="直線コネクタ 345"/>
        <xdr:cNvCxnSpPr/>
      </xdr:nvCxnSpPr>
      <xdr:spPr>
        <a:xfrm flipV="1">
          <a:off x="10475595" y="895921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34290</xdr:rowOff>
    </xdr:from>
    <xdr:ext cx="534670" cy="259080"/>
    <xdr:sp macro="" textlink="">
      <xdr:nvSpPr>
        <xdr:cNvPr id="347" name="普通建設事業費最小値テキスト"/>
        <xdr:cNvSpPr txBox="1"/>
      </xdr:nvSpPr>
      <xdr:spPr>
        <a:xfrm>
          <a:off x="10528300" y="9978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30480</xdr:rowOff>
    </xdr:from>
    <xdr:to xmlns:xdr="http://schemas.openxmlformats.org/drawingml/2006/spreadsheetDrawing">
      <xdr:col>55</xdr:col>
      <xdr:colOff>88900</xdr:colOff>
      <xdr:row>58</xdr:row>
      <xdr:rowOff>30480</xdr:rowOff>
    </xdr:to>
    <xdr:cxnSp macro="">
      <xdr:nvCxnSpPr>
        <xdr:cNvPr id="348" name="直線コネクタ 347"/>
        <xdr:cNvCxnSpPr/>
      </xdr:nvCxnSpPr>
      <xdr:spPr>
        <a:xfrm>
          <a:off x="10388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161925</xdr:rowOff>
    </xdr:from>
    <xdr:ext cx="598805" cy="259080"/>
    <xdr:sp macro="" textlink="">
      <xdr:nvSpPr>
        <xdr:cNvPr id="349" name="普通建設事業費最大値テキスト"/>
        <xdr:cNvSpPr txBox="1"/>
      </xdr:nvSpPr>
      <xdr:spPr>
        <a:xfrm>
          <a:off x="10528300" y="8734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52</xdr:row>
      <xdr:rowOff>43815</xdr:rowOff>
    </xdr:from>
    <xdr:to xmlns:xdr="http://schemas.openxmlformats.org/drawingml/2006/spreadsheetDrawing">
      <xdr:col>55</xdr:col>
      <xdr:colOff>88900</xdr:colOff>
      <xdr:row>52</xdr:row>
      <xdr:rowOff>43815</xdr:rowOff>
    </xdr:to>
    <xdr:cxnSp macro="">
      <xdr:nvCxnSpPr>
        <xdr:cNvPr id="350" name="直線コネクタ 349"/>
        <xdr:cNvCxnSpPr/>
      </xdr:nvCxnSpPr>
      <xdr:spPr>
        <a:xfrm>
          <a:off x="10388600" y="895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23495</xdr:rowOff>
    </xdr:from>
    <xdr:to xmlns:xdr="http://schemas.openxmlformats.org/drawingml/2006/spreadsheetDrawing">
      <xdr:col>55</xdr:col>
      <xdr:colOff>0</xdr:colOff>
      <xdr:row>57</xdr:row>
      <xdr:rowOff>92075</xdr:rowOff>
    </xdr:to>
    <xdr:cxnSp macro="">
      <xdr:nvCxnSpPr>
        <xdr:cNvPr id="351" name="直線コネクタ 350"/>
        <xdr:cNvCxnSpPr/>
      </xdr:nvCxnSpPr>
      <xdr:spPr>
        <a:xfrm flipV="1">
          <a:off x="9639300" y="9624695"/>
          <a:ext cx="8382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34670" cy="259080"/>
    <xdr:sp macro="" textlink="">
      <xdr:nvSpPr>
        <xdr:cNvPr id="352" name="普通建設事業費平均値テキスト"/>
        <xdr:cNvSpPr txBox="1"/>
      </xdr:nvSpPr>
      <xdr:spPr>
        <a:xfrm>
          <a:off x="10528300" y="9648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68580</xdr:rowOff>
    </xdr:from>
    <xdr:to xmlns:xdr="http://schemas.openxmlformats.org/drawingml/2006/spreadsheetDrawing">
      <xdr:col>55</xdr:col>
      <xdr:colOff>50800</xdr:colOff>
      <xdr:row>56</xdr:row>
      <xdr:rowOff>170180</xdr:rowOff>
    </xdr:to>
    <xdr:sp macro="" textlink="">
      <xdr:nvSpPr>
        <xdr:cNvPr id="353" name="フローチャート: 判断 352"/>
        <xdr:cNvSpPr/>
      </xdr:nvSpPr>
      <xdr:spPr>
        <a:xfrm>
          <a:off x="104267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92075</xdr:rowOff>
    </xdr:from>
    <xdr:to xmlns:xdr="http://schemas.openxmlformats.org/drawingml/2006/spreadsheetDrawing">
      <xdr:col>50</xdr:col>
      <xdr:colOff>114300</xdr:colOff>
      <xdr:row>57</xdr:row>
      <xdr:rowOff>104140</xdr:rowOff>
    </xdr:to>
    <xdr:cxnSp macro="">
      <xdr:nvCxnSpPr>
        <xdr:cNvPr id="354" name="直線コネクタ 353"/>
        <xdr:cNvCxnSpPr/>
      </xdr:nvCxnSpPr>
      <xdr:spPr>
        <a:xfrm flipV="1">
          <a:off x="8750300" y="98647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5" name="フローチャート: 判断 354"/>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23240" cy="250825"/>
    <xdr:sp macro="" textlink="">
      <xdr:nvSpPr>
        <xdr:cNvPr id="356" name="テキスト ボックス 355"/>
        <xdr:cNvSpPr txBox="1"/>
      </xdr:nvSpPr>
      <xdr:spPr>
        <a:xfrm>
          <a:off x="9371965" y="947102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104140</xdr:rowOff>
    </xdr:from>
    <xdr:to xmlns:xdr="http://schemas.openxmlformats.org/drawingml/2006/spreadsheetDrawing">
      <xdr:col>45</xdr:col>
      <xdr:colOff>177800</xdr:colOff>
      <xdr:row>57</xdr:row>
      <xdr:rowOff>167005</xdr:rowOff>
    </xdr:to>
    <xdr:cxnSp macro="">
      <xdr:nvCxnSpPr>
        <xdr:cNvPr id="357" name="直線コネクタ 356"/>
        <xdr:cNvCxnSpPr/>
      </xdr:nvCxnSpPr>
      <xdr:spPr>
        <a:xfrm flipV="1">
          <a:off x="7861300" y="987679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90805</xdr:rowOff>
    </xdr:from>
    <xdr:to xmlns:xdr="http://schemas.openxmlformats.org/drawingml/2006/spreadsheetDrawing">
      <xdr:col>46</xdr:col>
      <xdr:colOff>38100</xdr:colOff>
      <xdr:row>57</xdr:row>
      <xdr:rowOff>20955</xdr:rowOff>
    </xdr:to>
    <xdr:sp macro="" textlink="">
      <xdr:nvSpPr>
        <xdr:cNvPr id="358" name="フローチャート: 判断 357"/>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37465</xdr:rowOff>
    </xdr:from>
    <xdr:ext cx="523240" cy="259080"/>
    <xdr:sp macro="" textlink="">
      <xdr:nvSpPr>
        <xdr:cNvPr id="359" name="テキスト ボックス 358"/>
        <xdr:cNvSpPr txBox="1"/>
      </xdr:nvSpPr>
      <xdr:spPr>
        <a:xfrm>
          <a:off x="8482965" y="94672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79375</xdr:rowOff>
    </xdr:from>
    <xdr:to xmlns:xdr="http://schemas.openxmlformats.org/drawingml/2006/spreadsheetDrawing">
      <xdr:col>41</xdr:col>
      <xdr:colOff>50800</xdr:colOff>
      <xdr:row>57</xdr:row>
      <xdr:rowOff>167005</xdr:rowOff>
    </xdr:to>
    <xdr:cxnSp macro="">
      <xdr:nvCxnSpPr>
        <xdr:cNvPr id="360" name="直線コネクタ 359"/>
        <xdr:cNvCxnSpPr/>
      </xdr:nvCxnSpPr>
      <xdr:spPr>
        <a:xfrm>
          <a:off x="6972300" y="985202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29845</xdr:rowOff>
    </xdr:from>
    <xdr:to xmlns:xdr="http://schemas.openxmlformats.org/drawingml/2006/spreadsheetDrawing">
      <xdr:col>41</xdr:col>
      <xdr:colOff>101600</xdr:colOff>
      <xdr:row>55</xdr:row>
      <xdr:rowOff>132080</xdr:rowOff>
    </xdr:to>
    <xdr:sp macro="" textlink="">
      <xdr:nvSpPr>
        <xdr:cNvPr id="361" name="フローチャート: 判断 360"/>
        <xdr:cNvSpPr/>
      </xdr:nvSpPr>
      <xdr:spPr>
        <a:xfrm>
          <a:off x="7810500" y="9459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147955</xdr:rowOff>
    </xdr:from>
    <xdr:ext cx="587375" cy="258445"/>
    <xdr:sp macro="" textlink="">
      <xdr:nvSpPr>
        <xdr:cNvPr id="362" name="テキスト ボックス 361"/>
        <xdr:cNvSpPr txBox="1"/>
      </xdr:nvSpPr>
      <xdr:spPr>
        <a:xfrm>
          <a:off x="7561580" y="923480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85090</xdr:rowOff>
    </xdr:from>
    <xdr:to xmlns:xdr="http://schemas.openxmlformats.org/drawingml/2006/spreadsheetDrawing">
      <xdr:col>36</xdr:col>
      <xdr:colOff>165100</xdr:colOff>
      <xdr:row>56</xdr:row>
      <xdr:rowOff>15240</xdr:rowOff>
    </xdr:to>
    <xdr:sp macro="" textlink="">
      <xdr:nvSpPr>
        <xdr:cNvPr id="363" name="フローチャート: 判断 362"/>
        <xdr:cNvSpPr/>
      </xdr:nvSpPr>
      <xdr:spPr>
        <a:xfrm>
          <a:off x="6921500" y="95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31750</xdr:rowOff>
    </xdr:from>
    <xdr:ext cx="587375" cy="248920"/>
    <xdr:sp macro="" textlink="">
      <xdr:nvSpPr>
        <xdr:cNvPr id="364" name="テキスト ボックス 363"/>
        <xdr:cNvSpPr txBox="1"/>
      </xdr:nvSpPr>
      <xdr:spPr>
        <a:xfrm>
          <a:off x="6672580" y="929005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144145</xdr:rowOff>
    </xdr:from>
    <xdr:to xmlns:xdr="http://schemas.openxmlformats.org/drawingml/2006/spreadsheetDrawing">
      <xdr:col>55</xdr:col>
      <xdr:colOff>50800</xdr:colOff>
      <xdr:row>56</xdr:row>
      <xdr:rowOff>74930</xdr:rowOff>
    </xdr:to>
    <xdr:sp macro="" textlink="">
      <xdr:nvSpPr>
        <xdr:cNvPr id="370" name="楕円 369"/>
        <xdr:cNvSpPr/>
      </xdr:nvSpPr>
      <xdr:spPr>
        <a:xfrm>
          <a:off x="104267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167005</xdr:rowOff>
    </xdr:from>
    <xdr:ext cx="598805" cy="250825"/>
    <xdr:sp macro="" textlink="">
      <xdr:nvSpPr>
        <xdr:cNvPr id="371" name="普通建設事業費該当値テキスト"/>
        <xdr:cNvSpPr txBox="1"/>
      </xdr:nvSpPr>
      <xdr:spPr>
        <a:xfrm>
          <a:off x="10528300" y="94253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72" name="楕円 371"/>
        <xdr:cNvSpPr/>
      </xdr:nvSpPr>
      <xdr:spPr>
        <a:xfrm>
          <a:off x="9588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133985</xdr:rowOff>
    </xdr:from>
    <xdr:ext cx="523240" cy="249555"/>
    <xdr:sp macro="" textlink="">
      <xdr:nvSpPr>
        <xdr:cNvPr id="373" name="テキスト ボックス 372"/>
        <xdr:cNvSpPr txBox="1"/>
      </xdr:nvSpPr>
      <xdr:spPr>
        <a:xfrm>
          <a:off x="9371965" y="990663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53340</xdr:rowOff>
    </xdr:from>
    <xdr:to xmlns:xdr="http://schemas.openxmlformats.org/drawingml/2006/spreadsheetDrawing">
      <xdr:col>46</xdr:col>
      <xdr:colOff>38100</xdr:colOff>
      <xdr:row>57</xdr:row>
      <xdr:rowOff>154940</xdr:rowOff>
    </xdr:to>
    <xdr:sp macro="" textlink="">
      <xdr:nvSpPr>
        <xdr:cNvPr id="374" name="楕円 373"/>
        <xdr:cNvSpPr/>
      </xdr:nvSpPr>
      <xdr:spPr>
        <a:xfrm>
          <a:off x="86995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146050</xdr:rowOff>
    </xdr:from>
    <xdr:ext cx="523240" cy="248920"/>
    <xdr:sp macro="" textlink="">
      <xdr:nvSpPr>
        <xdr:cNvPr id="375" name="テキスト ボックス 374"/>
        <xdr:cNvSpPr txBox="1"/>
      </xdr:nvSpPr>
      <xdr:spPr>
        <a:xfrm>
          <a:off x="8482965" y="99187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116205</xdr:rowOff>
    </xdr:from>
    <xdr:to xmlns:xdr="http://schemas.openxmlformats.org/drawingml/2006/spreadsheetDrawing">
      <xdr:col>41</xdr:col>
      <xdr:colOff>101600</xdr:colOff>
      <xdr:row>58</xdr:row>
      <xdr:rowOff>46355</xdr:rowOff>
    </xdr:to>
    <xdr:sp macro="" textlink="">
      <xdr:nvSpPr>
        <xdr:cNvPr id="376" name="楕円 375"/>
        <xdr:cNvSpPr/>
      </xdr:nvSpPr>
      <xdr:spPr>
        <a:xfrm>
          <a:off x="7810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37465</xdr:rowOff>
    </xdr:from>
    <xdr:ext cx="523240" cy="259080"/>
    <xdr:sp macro="" textlink="">
      <xdr:nvSpPr>
        <xdr:cNvPr id="377" name="テキスト ボックス 376"/>
        <xdr:cNvSpPr txBox="1"/>
      </xdr:nvSpPr>
      <xdr:spPr>
        <a:xfrm>
          <a:off x="7593965" y="9981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29210</xdr:rowOff>
    </xdr:from>
    <xdr:to xmlns:xdr="http://schemas.openxmlformats.org/drawingml/2006/spreadsheetDrawing">
      <xdr:col>36</xdr:col>
      <xdr:colOff>165100</xdr:colOff>
      <xdr:row>57</xdr:row>
      <xdr:rowOff>130175</xdr:rowOff>
    </xdr:to>
    <xdr:sp macro="" textlink="">
      <xdr:nvSpPr>
        <xdr:cNvPr id="378" name="楕円 377"/>
        <xdr:cNvSpPr/>
      </xdr:nvSpPr>
      <xdr:spPr>
        <a:xfrm>
          <a:off x="6921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121285</xdr:rowOff>
    </xdr:from>
    <xdr:ext cx="523240" cy="250825"/>
    <xdr:sp macro="" textlink="">
      <xdr:nvSpPr>
        <xdr:cNvPr id="379" name="テキスト ボックス 378"/>
        <xdr:cNvSpPr txBox="1"/>
      </xdr:nvSpPr>
      <xdr:spPr>
        <a:xfrm>
          <a:off x="6704965" y="989393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88" name="テキスト ボックス 387"/>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0" name="直線コネクタ 38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7490" cy="259080"/>
    <xdr:sp macro="" textlink="">
      <xdr:nvSpPr>
        <xdr:cNvPr id="391" name="テキスト ボックス 390"/>
        <xdr:cNvSpPr txBox="1"/>
      </xdr:nvSpPr>
      <xdr:spPr>
        <a:xfrm>
          <a:off x="6355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2" name="直線コネクタ 39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3" name="テキスト ボックス 39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4" name="直線コネクタ 39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5" name="テキスト ボックス 394"/>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6" name="直線コネクタ 39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7" name="テキスト ボックス 396"/>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8" name="直線コネクタ 39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9" name="テキスト ボックス 398"/>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200" cy="248920"/>
    <xdr:sp macro="" textlink="">
      <xdr:nvSpPr>
        <xdr:cNvPr id="401" name="テキスト ボックス 400"/>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142240</xdr:rowOff>
    </xdr:from>
    <xdr:to xmlns:xdr="http://schemas.openxmlformats.org/drawingml/2006/spreadsheetDrawing">
      <xdr:col>54</xdr:col>
      <xdr:colOff>189865</xdr:colOff>
      <xdr:row>79</xdr:row>
      <xdr:rowOff>41910</xdr:rowOff>
    </xdr:to>
    <xdr:cxnSp macro="">
      <xdr:nvCxnSpPr>
        <xdr:cNvPr id="403" name="直線コネクタ 402"/>
        <xdr:cNvCxnSpPr/>
      </xdr:nvCxnSpPr>
      <xdr:spPr>
        <a:xfrm flipV="1">
          <a:off x="10475595" y="123151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46355</xdr:rowOff>
    </xdr:from>
    <xdr:ext cx="378460" cy="259080"/>
    <xdr:sp macro="" textlink="">
      <xdr:nvSpPr>
        <xdr:cNvPr id="404" name="普通建設事業費 （ うち新規整備　）最小値テキスト"/>
        <xdr:cNvSpPr txBox="1"/>
      </xdr:nvSpPr>
      <xdr:spPr>
        <a:xfrm>
          <a:off x="10528300" y="13590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405" name="直線コネクタ 404"/>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88900</xdr:rowOff>
    </xdr:from>
    <xdr:ext cx="534670" cy="248920"/>
    <xdr:sp macro="" textlink="">
      <xdr:nvSpPr>
        <xdr:cNvPr id="406" name="普通建設事業費 （ うち新規整備　）最大値テキスト"/>
        <xdr:cNvSpPr txBox="1"/>
      </xdr:nvSpPr>
      <xdr:spPr>
        <a:xfrm>
          <a:off x="10528300" y="120904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142240</xdr:rowOff>
    </xdr:from>
    <xdr:to xmlns:xdr="http://schemas.openxmlformats.org/drawingml/2006/spreadsheetDrawing">
      <xdr:col>55</xdr:col>
      <xdr:colOff>88900</xdr:colOff>
      <xdr:row>71</xdr:row>
      <xdr:rowOff>142240</xdr:rowOff>
    </xdr:to>
    <xdr:cxnSp macro="">
      <xdr:nvCxnSpPr>
        <xdr:cNvPr id="407" name="直線コネクタ 406"/>
        <xdr:cNvCxnSpPr/>
      </xdr:nvCxnSpPr>
      <xdr:spPr>
        <a:xfrm>
          <a:off x="10388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79375</xdr:rowOff>
    </xdr:from>
    <xdr:to xmlns:xdr="http://schemas.openxmlformats.org/drawingml/2006/spreadsheetDrawing">
      <xdr:col>55</xdr:col>
      <xdr:colOff>0</xdr:colOff>
      <xdr:row>78</xdr:row>
      <xdr:rowOff>160655</xdr:rowOff>
    </xdr:to>
    <xdr:cxnSp macro="">
      <xdr:nvCxnSpPr>
        <xdr:cNvPr id="408" name="直線コネクタ 407"/>
        <xdr:cNvCxnSpPr/>
      </xdr:nvCxnSpPr>
      <xdr:spPr>
        <a:xfrm flipV="1">
          <a:off x="9639300" y="12938125"/>
          <a:ext cx="838200" cy="595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23495</xdr:rowOff>
    </xdr:from>
    <xdr:ext cx="534670" cy="259080"/>
    <xdr:sp macro="" textlink="">
      <xdr:nvSpPr>
        <xdr:cNvPr id="409" name="普通建設事業費 （ うち新規整備　）平均値テキスト"/>
        <xdr:cNvSpPr txBox="1"/>
      </xdr:nvSpPr>
      <xdr:spPr>
        <a:xfrm>
          <a:off x="10528300" y="132251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45085</xdr:rowOff>
    </xdr:from>
    <xdr:to xmlns:xdr="http://schemas.openxmlformats.org/drawingml/2006/spreadsheetDrawing">
      <xdr:col>55</xdr:col>
      <xdr:colOff>50800</xdr:colOff>
      <xdr:row>77</xdr:row>
      <xdr:rowOff>146685</xdr:rowOff>
    </xdr:to>
    <xdr:sp macro="" textlink="">
      <xdr:nvSpPr>
        <xdr:cNvPr id="410" name="フローチャート: 判断 409"/>
        <xdr:cNvSpPr/>
      </xdr:nvSpPr>
      <xdr:spPr>
        <a:xfrm>
          <a:off x="104267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160655</xdr:rowOff>
    </xdr:from>
    <xdr:to xmlns:xdr="http://schemas.openxmlformats.org/drawingml/2006/spreadsheetDrawing">
      <xdr:col>50</xdr:col>
      <xdr:colOff>114300</xdr:colOff>
      <xdr:row>79</xdr:row>
      <xdr:rowOff>1905</xdr:rowOff>
    </xdr:to>
    <xdr:cxnSp macro="">
      <xdr:nvCxnSpPr>
        <xdr:cNvPr id="411" name="直線コネクタ 410"/>
        <xdr:cNvCxnSpPr/>
      </xdr:nvCxnSpPr>
      <xdr:spPr>
        <a:xfrm flipV="1">
          <a:off x="8750300" y="135337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41910</xdr:rowOff>
    </xdr:from>
    <xdr:to xmlns:xdr="http://schemas.openxmlformats.org/drawingml/2006/spreadsheetDrawing">
      <xdr:col>50</xdr:col>
      <xdr:colOff>165100</xdr:colOff>
      <xdr:row>77</xdr:row>
      <xdr:rowOff>143510</xdr:rowOff>
    </xdr:to>
    <xdr:sp macro="" textlink="">
      <xdr:nvSpPr>
        <xdr:cNvPr id="412" name="フローチャート: 判断 411"/>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160020</xdr:rowOff>
    </xdr:from>
    <xdr:ext cx="523240" cy="259080"/>
    <xdr:sp macro="" textlink="">
      <xdr:nvSpPr>
        <xdr:cNvPr id="413" name="テキスト ボックス 412"/>
        <xdr:cNvSpPr txBox="1"/>
      </xdr:nvSpPr>
      <xdr:spPr>
        <a:xfrm>
          <a:off x="9371965" y="130187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1905</xdr:rowOff>
    </xdr:from>
    <xdr:to xmlns:xdr="http://schemas.openxmlformats.org/drawingml/2006/spreadsheetDrawing">
      <xdr:col>45</xdr:col>
      <xdr:colOff>177800</xdr:colOff>
      <xdr:row>79</xdr:row>
      <xdr:rowOff>44450</xdr:rowOff>
    </xdr:to>
    <xdr:cxnSp macro="">
      <xdr:nvCxnSpPr>
        <xdr:cNvPr id="414" name="直線コネクタ 413"/>
        <xdr:cNvCxnSpPr/>
      </xdr:nvCxnSpPr>
      <xdr:spPr>
        <a:xfrm flipV="1">
          <a:off x="7861300" y="135464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59055</xdr:rowOff>
    </xdr:from>
    <xdr:to xmlns:xdr="http://schemas.openxmlformats.org/drawingml/2006/spreadsheetDrawing">
      <xdr:col>46</xdr:col>
      <xdr:colOff>38100</xdr:colOff>
      <xdr:row>77</xdr:row>
      <xdr:rowOff>160655</xdr:rowOff>
    </xdr:to>
    <xdr:sp macro="" textlink="">
      <xdr:nvSpPr>
        <xdr:cNvPr id="415" name="フローチャート: 判断 414"/>
        <xdr:cNvSpPr/>
      </xdr:nvSpPr>
      <xdr:spPr>
        <a:xfrm>
          <a:off x="8699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6350</xdr:rowOff>
    </xdr:from>
    <xdr:ext cx="523240" cy="251460"/>
    <xdr:sp macro="" textlink="">
      <xdr:nvSpPr>
        <xdr:cNvPr id="416" name="テキスト ボックス 415"/>
        <xdr:cNvSpPr txBox="1"/>
      </xdr:nvSpPr>
      <xdr:spPr>
        <a:xfrm>
          <a:off x="8482965" y="130365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20320</xdr:rowOff>
    </xdr:from>
    <xdr:to xmlns:xdr="http://schemas.openxmlformats.org/drawingml/2006/spreadsheetDrawing">
      <xdr:col>41</xdr:col>
      <xdr:colOff>50800</xdr:colOff>
      <xdr:row>79</xdr:row>
      <xdr:rowOff>44450</xdr:rowOff>
    </xdr:to>
    <xdr:cxnSp macro="">
      <xdr:nvCxnSpPr>
        <xdr:cNvPr id="417" name="直線コネクタ 416"/>
        <xdr:cNvCxnSpPr/>
      </xdr:nvCxnSpPr>
      <xdr:spPr>
        <a:xfrm>
          <a:off x="6972300" y="135648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104775</xdr:rowOff>
    </xdr:from>
    <xdr:to xmlns:xdr="http://schemas.openxmlformats.org/drawingml/2006/spreadsheetDrawing">
      <xdr:col>41</xdr:col>
      <xdr:colOff>101600</xdr:colOff>
      <xdr:row>76</xdr:row>
      <xdr:rowOff>34925</xdr:rowOff>
    </xdr:to>
    <xdr:sp macro="" textlink="">
      <xdr:nvSpPr>
        <xdr:cNvPr id="418" name="フローチャート: 判断 417"/>
        <xdr:cNvSpPr/>
      </xdr:nvSpPr>
      <xdr:spPr>
        <a:xfrm>
          <a:off x="78105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52070</xdr:rowOff>
    </xdr:from>
    <xdr:ext cx="523240" cy="251460"/>
    <xdr:sp macro="" textlink="">
      <xdr:nvSpPr>
        <xdr:cNvPr id="419" name="テキスト ボックス 418"/>
        <xdr:cNvSpPr txBox="1"/>
      </xdr:nvSpPr>
      <xdr:spPr>
        <a:xfrm>
          <a:off x="7593965" y="127393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116840</xdr:rowOff>
    </xdr:from>
    <xdr:to xmlns:xdr="http://schemas.openxmlformats.org/drawingml/2006/spreadsheetDrawing">
      <xdr:col>36</xdr:col>
      <xdr:colOff>165100</xdr:colOff>
      <xdr:row>76</xdr:row>
      <xdr:rowOff>46990</xdr:rowOff>
    </xdr:to>
    <xdr:sp macro="" textlink="">
      <xdr:nvSpPr>
        <xdr:cNvPr id="420" name="フローチャート: 判断 419"/>
        <xdr:cNvSpPr/>
      </xdr:nvSpPr>
      <xdr:spPr>
        <a:xfrm>
          <a:off x="6921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63500</xdr:rowOff>
    </xdr:from>
    <xdr:ext cx="523240" cy="251460"/>
    <xdr:sp macro="" textlink="">
      <xdr:nvSpPr>
        <xdr:cNvPr id="421" name="テキスト ボックス 420"/>
        <xdr:cNvSpPr txBox="1"/>
      </xdr:nvSpPr>
      <xdr:spPr>
        <a:xfrm>
          <a:off x="6704965" y="127508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29210</xdr:rowOff>
    </xdr:from>
    <xdr:to xmlns:xdr="http://schemas.openxmlformats.org/drawingml/2006/spreadsheetDrawing">
      <xdr:col>55</xdr:col>
      <xdr:colOff>50800</xdr:colOff>
      <xdr:row>75</xdr:row>
      <xdr:rowOff>130175</xdr:rowOff>
    </xdr:to>
    <xdr:sp macro="" textlink="">
      <xdr:nvSpPr>
        <xdr:cNvPr id="427" name="楕円 426"/>
        <xdr:cNvSpPr/>
      </xdr:nvSpPr>
      <xdr:spPr>
        <a:xfrm>
          <a:off x="10426700" y="12887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52070</xdr:rowOff>
    </xdr:from>
    <xdr:ext cx="534670" cy="251460"/>
    <xdr:sp macro="" textlink="">
      <xdr:nvSpPr>
        <xdr:cNvPr id="428" name="普通建設事業費 （ うち新規整備　）該当値テキスト"/>
        <xdr:cNvSpPr txBox="1"/>
      </xdr:nvSpPr>
      <xdr:spPr>
        <a:xfrm>
          <a:off x="10528300" y="127393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109855</xdr:rowOff>
    </xdr:from>
    <xdr:to xmlns:xdr="http://schemas.openxmlformats.org/drawingml/2006/spreadsheetDrawing">
      <xdr:col>50</xdr:col>
      <xdr:colOff>165100</xdr:colOff>
      <xdr:row>79</xdr:row>
      <xdr:rowOff>40640</xdr:rowOff>
    </xdr:to>
    <xdr:sp macro="" textlink="">
      <xdr:nvSpPr>
        <xdr:cNvPr id="429" name="楕円 428"/>
        <xdr:cNvSpPr/>
      </xdr:nvSpPr>
      <xdr:spPr>
        <a:xfrm>
          <a:off x="9588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31115</xdr:rowOff>
    </xdr:from>
    <xdr:ext cx="458470" cy="249555"/>
    <xdr:sp macro="" textlink="">
      <xdr:nvSpPr>
        <xdr:cNvPr id="430" name="テキスト ボックス 429"/>
        <xdr:cNvSpPr txBox="1"/>
      </xdr:nvSpPr>
      <xdr:spPr>
        <a:xfrm>
          <a:off x="9404350" y="1357566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122555</xdr:rowOff>
    </xdr:from>
    <xdr:to xmlns:xdr="http://schemas.openxmlformats.org/drawingml/2006/spreadsheetDrawing">
      <xdr:col>46</xdr:col>
      <xdr:colOff>38100</xdr:colOff>
      <xdr:row>79</xdr:row>
      <xdr:rowOff>52705</xdr:rowOff>
    </xdr:to>
    <xdr:sp macro="" textlink="">
      <xdr:nvSpPr>
        <xdr:cNvPr id="431" name="楕円 430"/>
        <xdr:cNvSpPr/>
      </xdr:nvSpPr>
      <xdr:spPr>
        <a:xfrm>
          <a:off x="8699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43815</xdr:rowOff>
    </xdr:from>
    <xdr:ext cx="458470" cy="248285"/>
    <xdr:sp macro="" textlink="">
      <xdr:nvSpPr>
        <xdr:cNvPr id="432" name="テキスト ボックス 431"/>
        <xdr:cNvSpPr txBox="1"/>
      </xdr:nvSpPr>
      <xdr:spPr>
        <a:xfrm>
          <a:off x="8515350" y="1358836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165100</xdr:rowOff>
    </xdr:from>
    <xdr:to xmlns:xdr="http://schemas.openxmlformats.org/drawingml/2006/spreadsheetDrawing">
      <xdr:col>41</xdr:col>
      <xdr:colOff>101600</xdr:colOff>
      <xdr:row>79</xdr:row>
      <xdr:rowOff>95250</xdr:rowOff>
    </xdr:to>
    <xdr:sp macro="" textlink="">
      <xdr:nvSpPr>
        <xdr:cNvPr id="433" name="楕円 432"/>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86360</xdr:rowOff>
    </xdr:from>
    <xdr:ext cx="238125" cy="251460"/>
    <xdr:sp macro="" textlink="">
      <xdr:nvSpPr>
        <xdr:cNvPr id="434" name="テキスト ボックス 433"/>
        <xdr:cNvSpPr txBox="1"/>
      </xdr:nvSpPr>
      <xdr:spPr>
        <a:xfrm>
          <a:off x="7736840" y="13630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140970</xdr:rowOff>
    </xdr:from>
    <xdr:to xmlns:xdr="http://schemas.openxmlformats.org/drawingml/2006/spreadsheetDrawing">
      <xdr:col>36</xdr:col>
      <xdr:colOff>165100</xdr:colOff>
      <xdr:row>79</xdr:row>
      <xdr:rowOff>71120</xdr:rowOff>
    </xdr:to>
    <xdr:sp macro="" textlink="">
      <xdr:nvSpPr>
        <xdr:cNvPr id="435" name="楕円 434"/>
        <xdr:cNvSpPr/>
      </xdr:nvSpPr>
      <xdr:spPr>
        <a:xfrm>
          <a:off x="6921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62230</xdr:rowOff>
    </xdr:from>
    <xdr:ext cx="458470" cy="259080"/>
    <xdr:sp macro="" textlink="">
      <xdr:nvSpPr>
        <xdr:cNvPr id="436" name="テキスト ボックス 435"/>
        <xdr:cNvSpPr txBox="1"/>
      </xdr:nvSpPr>
      <xdr:spPr>
        <a:xfrm>
          <a:off x="6737350" y="136067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45" name="テキスト ボックス 444"/>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7" name="直線コネクタ 44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7490" cy="248920"/>
    <xdr:sp macro="" textlink="">
      <xdr:nvSpPr>
        <xdr:cNvPr id="448" name="テキスト ボックス 447"/>
        <xdr:cNvSpPr txBox="1"/>
      </xdr:nvSpPr>
      <xdr:spPr>
        <a:xfrm>
          <a:off x="6355080" y="16799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9" name="直線コネクタ 44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4200" cy="248920"/>
    <xdr:sp macro="" textlink="">
      <xdr:nvSpPr>
        <xdr:cNvPr id="450" name="テキスト ボックス 449"/>
        <xdr:cNvSpPr txBox="1"/>
      </xdr:nvSpPr>
      <xdr:spPr>
        <a:xfrm>
          <a:off x="6008370" y="16342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1" name="直線コネクタ 45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4200" cy="248920"/>
    <xdr:sp macro="" textlink="">
      <xdr:nvSpPr>
        <xdr:cNvPr id="452" name="テキスト ボックス 451"/>
        <xdr:cNvSpPr txBox="1"/>
      </xdr:nvSpPr>
      <xdr:spPr>
        <a:xfrm>
          <a:off x="6008370" y="15885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3" name="直線コネクタ 45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4200" cy="248920"/>
    <xdr:sp macro="" textlink="">
      <xdr:nvSpPr>
        <xdr:cNvPr id="454" name="テキスト ボックス 453"/>
        <xdr:cNvSpPr txBox="1"/>
      </xdr:nvSpPr>
      <xdr:spPr>
        <a:xfrm>
          <a:off x="6008370" y="15427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4200" cy="248920"/>
    <xdr:sp macro="" textlink="">
      <xdr:nvSpPr>
        <xdr:cNvPr id="456" name="テキスト ボックス 455"/>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66675</xdr:rowOff>
    </xdr:from>
    <xdr:to xmlns:xdr="http://schemas.openxmlformats.org/drawingml/2006/spreadsheetDrawing">
      <xdr:col>54</xdr:col>
      <xdr:colOff>189865</xdr:colOff>
      <xdr:row>98</xdr:row>
      <xdr:rowOff>77470</xdr:rowOff>
    </xdr:to>
    <xdr:cxnSp macro="">
      <xdr:nvCxnSpPr>
        <xdr:cNvPr id="458" name="直線コネクタ 457"/>
        <xdr:cNvCxnSpPr/>
      </xdr:nvCxnSpPr>
      <xdr:spPr>
        <a:xfrm flipV="1">
          <a:off x="10475595" y="15840075"/>
          <a:ext cx="127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81280</xdr:rowOff>
    </xdr:from>
    <xdr:ext cx="534670" cy="259080"/>
    <xdr:sp macro="" textlink="">
      <xdr:nvSpPr>
        <xdr:cNvPr id="459" name="普通建設事業費 （ うち更新整備　）最小値テキスト"/>
        <xdr:cNvSpPr txBox="1"/>
      </xdr:nvSpPr>
      <xdr:spPr>
        <a:xfrm>
          <a:off x="10528300" y="1688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77470</xdr:rowOff>
    </xdr:from>
    <xdr:to xmlns:xdr="http://schemas.openxmlformats.org/drawingml/2006/spreadsheetDrawing">
      <xdr:col>55</xdr:col>
      <xdr:colOff>88900</xdr:colOff>
      <xdr:row>98</xdr:row>
      <xdr:rowOff>77470</xdr:rowOff>
    </xdr:to>
    <xdr:cxnSp macro="">
      <xdr:nvCxnSpPr>
        <xdr:cNvPr id="460" name="直線コネクタ 459"/>
        <xdr:cNvCxnSpPr/>
      </xdr:nvCxnSpPr>
      <xdr:spPr>
        <a:xfrm>
          <a:off x="10388600" y="1687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13335</xdr:rowOff>
    </xdr:from>
    <xdr:ext cx="598805" cy="259080"/>
    <xdr:sp macro="" textlink="">
      <xdr:nvSpPr>
        <xdr:cNvPr id="461" name="普通建設事業費 （ うち更新整備　）最大値テキスト"/>
        <xdr:cNvSpPr txBox="1"/>
      </xdr:nvSpPr>
      <xdr:spPr>
        <a:xfrm>
          <a:off x="10528300" y="15615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66675</xdr:rowOff>
    </xdr:from>
    <xdr:to xmlns:xdr="http://schemas.openxmlformats.org/drawingml/2006/spreadsheetDrawing">
      <xdr:col>55</xdr:col>
      <xdr:colOff>88900</xdr:colOff>
      <xdr:row>92</xdr:row>
      <xdr:rowOff>66675</xdr:rowOff>
    </xdr:to>
    <xdr:cxnSp macro="">
      <xdr:nvCxnSpPr>
        <xdr:cNvPr id="462" name="直線コネクタ 461"/>
        <xdr:cNvCxnSpPr/>
      </xdr:nvCxnSpPr>
      <xdr:spPr>
        <a:xfrm>
          <a:off x="10388600" y="15840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32385</xdr:rowOff>
    </xdr:from>
    <xdr:to xmlns:xdr="http://schemas.openxmlformats.org/drawingml/2006/spreadsheetDrawing">
      <xdr:col>55</xdr:col>
      <xdr:colOff>0</xdr:colOff>
      <xdr:row>97</xdr:row>
      <xdr:rowOff>142240</xdr:rowOff>
    </xdr:to>
    <xdr:cxnSp macro="">
      <xdr:nvCxnSpPr>
        <xdr:cNvPr id="463" name="直線コネクタ 462"/>
        <xdr:cNvCxnSpPr/>
      </xdr:nvCxnSpPr>
      <xdr:spPr>
        <a:xfrm flipV="1">
          <a:off x="9639300" y="1666303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161290</xdr:rowOff>
    </xdr:from>
    <xdr:ext cx="534670" cy="259080"/>
    <xdr:sp macro="" textlink="">
      <xdr:nvSpPr>
        <xdr:cNvPr id="464" name="普通建設事業費 （ うち更新整備　）平均値テキスト"/>
        <xdr:cNvSpPr txBox="1"/>
      </xdr:nvSpPr>
      <xdr:spPr>
        <a:xfrm>
          <a:off x="10528300" y="16620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11430</xdr:rowOff>
    </xdr:from>
    <xdr:to xmlns:xdr="http://schemas.openxmlformats.org/drawingml/2006/spreadsheetDrawing">
      <xdr:col>55</xdr:col>
      <xdr:colOff>50800</xdr:colOff>
      <xdr:row>97</xdr:row>
      <xdr:rowOff>113030</xdr:rowOff>
    </xdr:to>
    <xdr:sp macro="" textlink="">
      <xdr:nvSpPr>
        <xdr:cNvPr id="465" name="フローチャート: 判断 464"/>
        <xdr:cNvSpPr/>
      </xdr:nvSpPr>
      <xdr:spPr>
        <a:xfrm>
          <a:off x="104267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142240</xdr:rowOff>
    </xdr:from>
    <xdr:to xmlns:xdr="http://schemas.openxmlformats.org/drawingml/2006/spreadsheetDrawing">
      <xdr:col>50</xdr:col>
      <xdr:colOff>114300</xdr:colOff>
      <xdr:row>97</xdr:row>
      <xdr:rowOff>154940</xdr:rowOff>
    </xdr:to>
    <xdr:cxnSp macro="">
      <xdr:nvCxnSpPr>
        <xdr:cNvPr id="466" name="直線コネクタ 465"/>
        <xdr:cNvCxnSpPr/>
      </xdr:nvCxnSpPr>
      <xdr:spPr>
        <a:xfrm flipV="1">
          <a:off x="8750300" y="167728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40640</xdr:rowOff>
    </xdr:from>
    <xdr:to xmlns:xdr="http://schemas.openxmlformats.org/drawingml/2006/spreadsheetDrawing">
      <xdr:col>50</xdr:col>
      <xdr:colOff>165100</xdr:colOff>
      <xdr:row>97</xdr:row>
      <xdr:rowOff>142240</xdr:rowOff>
    </xdr:to>
    <xdr:sp macro="" textlink="">
      <xdr:nvSpPr>
        <xdr:cNvPr id="467" name="フローチャート: 判断 466"/>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158750</xdr:rowOff>
    </xdr:from>
    <xdr:ext cx="523240" cy="259080"/>
    <xdr:sp macro="" textlink="">
      <xdr:nvSpPr>
        <xdr:cNvPr id="468" name="テキスト ボックス 467"/>
        <xdr:cNvSpPr txBox="1"/>
      </xdr:nvSpPr>
      <xdr:spPr>
        <a:xfrm>
          <a:off x="9371965" y="164465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154940</xdr:rowOff>
    </xdr:from>
    <xdr:to xmlns:xdr="http://schemas.openxmlformats.org/drawingml/2006/spreadsheetDrawing">
      <xdr:col>45</xdr:col>
      <xdr:colOff>177800</xdr:colOff>
      <xdr:row>98</xdr:row>
      <xdr:rowOff>8255</xdr:rowOff>
    </xdr:to>
    <xdr:cxnSp macro="">
      <xdr:nvCxnSpPr>
        <xdr:cNvPr id="469" name="直線コネクタ 468"/>
        <xdr:cNvCxnSpPr/>
      </xdr:nvCxnSpPr>
      <xdr:spPr>
        <a:xfrm flipV="1">
          <a:off x="7861300" y="167855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41275</xdr:rowOff>
    </xdr:from>
    <xdr:to xmlns:xdr="http://schemas.openxmlformats.org/drawingml/2006/spreadsheetDrawing">
      <xdr:col>46</xdr:col>
      <xdr:colOff>38100</xdr:colOff>
      <xdr:row>97</xdr:row>
      <xdr:rowOff>143510</xdr:rowOff>
    </xdr:to>
    <xdr:sp macro="" textlink="">
      <xdr:nvSpPr>
        <xdr:cNvPr id="470" name="フローチャート: 判断 469"/>
        <xdr:cNvSpPr/>
      </xdr:nvSpPr>
      <xdr:spPr>
        <a:xfrm>
          <a:off x="8699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159385</xdr:rowOff>
    </xdr:from>
    <xdr:ext cx="523240" cy="258445"/>
    <xdr:sp macro="" textlink="">
      <xdr:nvSpPr>
        <xdr:cNvPr id="471" name="テキスト ボックス 470"/>
        <xdr:cNvSpPr txBox="1"/>
      </xdr:nvSpPr>
      <xdr:spPr>
        <a:xfrm>
          <a:off x="8482965" y="1644713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102870</xdr:rowOff>
    </xdr:from>
    <xdr:to xmlns:xdr="http://schemas.openxmlformats.org/drawingml/2006/spreadsheetDrawing">
      <xdr:col>41</xdr:col>
      <xdr:colOff>50800</xdr:colOff>
      <xdr:row>98</xdr:row>
      <xdr:rowOff>8255</xdr:rowOff>
    </xdr:to>
    <xdr:cxnSp macro="">
      <xdr:nvCxnSpPr>
        <xdr:cNvPr id="472" name="直線コネクタ 471"/>
        <xdr:cNvCxnSpPr/>
      </xdr:nvCxnSpPr>
      <xdr:spPr>
        <a:xfrm>
          <a:off x="6972300" y="1673352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132080</xdr:rowOff>
    </xdr:from>
    <xdr:to xmlns:xdr="http://schemas.openxmlformats.org/drawingml/2006/spreadsheetDrawing">
      <xdr:col>41</xdr:col>
      <xdr:colOff>101600</xdr:colOff>
      <xdr:row>97</xdr:row>
      <xdr:rowOff>62230</xdr:rowOff>
    </xdr:to>
    <xdr:sp macro="" textlink="">
      <xdr:nvSpPr>
        <xdr:cNvPr id="473" name="フローチャート: 判断 472"/>
        <xdr:cNvSpPr/>
      </xdr:nvSpPr>
      <xdr:spPr>
        <a:xfrm>
          <a:off x="7810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78740</xdr:rowOff>
    </xdr:from>
    <xdr:ext cx="523240" cy="259080"/>
    <xdr:sp macro="" textlink="">
      <xdr:nvSpPr>
        <xdr:cNvPr id="474" name="テキスト ボックス 473"/>
        <xdr:cNvSpPr txBox="1"/>
      </xdr:nvSpPr>
      <xdr:spPr>
        <a:xfrm>
          <a:off x="7593965" y="163664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7620</xdr:rowOff>
    </xdr:from>
    <xdr:to xmlns:xdr="http://schemas.openxmlformats.org/drawingml/2006/spreadsheetDrawing">
      <xdr:col>36</xdr:col>
      <xdr:colOff>165100</xdr:colOff>
      <xdr:row>97</xdr:row>
      <xdr:rowOff>109220</xdr:rowOff>
    </xdr:to>
    <xdr:sp macro="" textlink="">
      <xdr:nvSpPr>
        <xdr:cNvPr id="475" name="フローチャート: 判断 474"/>
        <xdr:cNvSpPr/>
      </xdr:nvSpPr>
      <xdr:spPr>
        <a:xfrm>
          <a:off x="6921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125730</xdr:rowOff>
    </xdr:from>
    <xdr:ext cx="523240" cy="259080"/>
    <xdr:sp macro="" textlink="">
      <xdr:nvSpPr>
        <xdr:cNvPr id="476" name="テキスト ボックス 475"/>
        <xdr:cNvSpPr txBox="1"/>
      </xdr:nvSpPr>
      <xdr:spPr>
        <a:xfrm>
          <a:off x="6704965" y="164134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153035</xdr:rowOff>
    </xdr:from>
    <xdr:to xmlns:xdr="http://schemas.openxmlformats.org/drawingml/2006/spreadsheetDrawing">
      <xdr:col>55</xdr:col>
      <xdr:colOff>50800</xdr:colOff>
      <xdr:row>97</xdr:row>
      <xdr:rowOff>83185</xdr:rowOff>
    </xdr:to>
    <xdr:sp macro="" textlink="">
      <xdr:nvSpPr>
        <xdr:cNvPr id="482" name="楕円 481"/>
        <xdr:cNvSpPr/>
      </xdr:nvSpPr>
      <xdr:spPr>
        <a:xfrm>
          <a:off x="104267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4445</xdr:rowOff>
    </xdr:from>
    <xdr:ext cx="534670" cy="259080"/>
    <xdr:sp macro="" textlink="">
      <xdr:nvSpPr>
        <xdr:cNvPr id="483" name="普通建設事業費 （ うち更新整備　）該当値テキスト"/>
        <xdr:cNvSpPr txBox="1"/>
      </xdr:nvSpPr>
      <xdr:spPr>
        <a:xfrm>
          <a:off x="10528300" y="1646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91440</xdr:rowOff>
    </xdr:from>
    <xdr:to xmlns:xdr="http://schemas.openxmlformats.org/drawingml/2006/spreadsheetDrawing">
      <xdr:col>50</xdr:col>
      <xdr:colOff>165100</xdr:colOff>
      <xdr:row>98</xdr:row>
      <xdr:rowOff>21590</xdr:rowOff>
    </xdr:to>
    <xdr:sp macro="" textlink="">
      <xdr:nvSpPr>
        <xdr:cNvPr id="484" name="楕円 483"/>
        <xdr:cNvSpPr/>
      </xdr:nvSpPr>
      <xdr:spPr>
        <a:xfrm>
          <a:off x="9588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12700</xdr:rowOff>
    </xdr:from>
    <xdr:ext cx="523240" cy="259080"/>
    <xdr:sp macro="" textlink="">
      <xdr:nvSpPr>
        <xdr:cNvPr id="485" name="テキスト ボックス 484"/>
        <xdr:cNvSpPr txBox="1"/>
      </xdr:nvSpPr>
      <xdr:spPr>
        <a:xfrm>
          <a:off x="9371965" y="168148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104140</xdr:rowOff>
    </xdr:from>
    <xdr:to xmlns:xdr="http://schemas.openxmlformats.org/drawingml/2006/spreadsheetDrawing">
      <xdr:col>46</xdr:col>
      <xdr:colOff>38100</xdr:colOff>
      <xdr:row>98</xdr:row>
      <xdr:rowOff>34290</xdr:rowOff>
    </xdr:to>
    <xdr:sp macro="" textlink="">
      <xdr:nvSpPr>
        <xdr:cNvPr id="486" name="楕円 485"/>
        <xdr:cNvSpPr/>
      </xdr:nvSpPr>
      <xdr:spPr>
        <a:xfrm>
          <a:off x="8699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25400</xdr:rowOff>
    </xdr:from>
    <xdr:ext cx="523240" cy="259080"/>
    <xdr:sp macro="" textlink="">
      <xdr:nvSpPr>
        <xdr:cNvPr id="487" name="テキスト ボックス 486"/>
        <xdr:cNvSpPr txBox="1"/>
      </xdr:nvSpPr>
      <xdr:spPr>
        <a:xfrm>
          <a:off x="8482965" y="168275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88" name="楕円 487"/>
        <xdr:cNvSpPr/>
      </xdr:nvSpPr>
      <xdr:spPr>
        <a:xfrm>
          <a:off x="7810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50165</xdr:rowOff>
    </xdr:from>
    <xdr:ext cx="523240" cy="259080"/>
    <xdr:sp macro="" textlink="">
      <xdr:nvSpPr>
        <xdr:cNvPr id="489" name="テキスト ボックス 488"/>
        <xdr:cNvSpPr txBox="1"/>
      </xdr:nvSpPr>
      <xdr:spPr>
        <a:xfrm>
          <a:off x="7593965" y="168522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52070</xdr:rowOff>
    </xdr:from>
    <xdr:to xmlns:xdr="http://schemas.openxmlformats.org/drawingml/2006/spreadsheetDrawing">
      <xdr:col>36</xdr:col>
      <xdr:colOff>165100</xdr:colOff>
      <xdr:row>97</xdr:row>
      <xdr:rowOff>153670</xdr:rowOff>
    </xdr:to>
    <xdr:sp macro="" textlink="">
      <xdr:nvSpPr>
        <xdr:cNvPr id="490" name="楕円 489"/>
        <xdr:cNvSpPr/>
      </xdr:nvSpPr>
      <xdr:spPr>
        <a:xfrm>
          <a:off x="6921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144780</xdr:rowOff>
    </xdr:from>
    <xdr:ext cx="523240" cy="250190"/>
    <xdr:sp macro="" textlink="">
      <xdr:nvSpPr>
        <xdr:cNvPr id="491" name="テキスト ボックス 490"/>
        <xdr:cNvSpPr txBox="1"/>
      </xdr:nvSpPr>
      <xdr:spPr>
        <a:xfrm>
          <a:off x="6704965" y="1677543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500" name="テキスト ボックス 499"/>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2" name="直線コネクタ 50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7490" cy="259080"/>
    <xdr:sp macro="" textlink="">
      <xdr:nvSpPr>
        <xdr:cNvPr id="503" name="テキスト ボックス 502"/>
        <xdr:cNvSpPr txBox="1"/>
      </xdr:nvSpPr>
      <xdr:spPr>
        <a:xfrm>
          <a:off x="12197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4" name="直線コネクタ 50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5" name="テキスト ボックス 50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7" name="テキスト ボックス 506"/>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8" name="直線コネクタ 50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9" name="テキスト ボックス 50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0" name="直線コネクタ 50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4200" cy="259080"/>
    <xdr:sp macro="" textlink="">
      <xdr:nvSpPr>
        <xdr:cNvPr id="511" name="テキスト ボックス 510"/>
        <xdr:cNvSpPr txBox="1"/>
      </xdr:nvSpPr>
      <xdr:spPr>
        <a:xfrm>
          <a:off x="11850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200" cy="248920"/>
    <xdr:sp macro="" textlink="">
      <xdr:nvSpPr>
        <xdr:cNvPr id="513" name="テキスト ボックス 512"/>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52705</xdr:rowOff>
    </xdr:from>
    <xdr:to xmlns:xdr="http://schemas.openxmlformats.org/drawingml/2006/spreadsheetDrawing">
      <xdr:col>85</xdr:col>
      <xdr:colOff>126365</xdr:colOff>
      <xdr:row>39</xdr:row>
      <xdr:rowOff>44450</xdr:rowOff>
    </xdr:to>
    <xdr:cxnSp macro="">
      <xdr:nvCxnSpPr>
        <xdr:cNvPr id="515" name="直線コネクタ 514"/>
        <xdr:cNvCxnSpPr/>
      </xdr:nvCxnSpPr>
      <xdr:spPr>
        <a:xfrm flipV="1">
          <a:off x="16317595" y="5367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6"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7" name="直線コネクタ 516"/>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170815</xdr:rowOff>
    </xdr:from>
    <xdr:ext cx="598805" cy="258445"/>
    <xdr:sp macro="" textlink="">
      <xdr:nvSpPr>
        <xdr:cNvPr id="518" name="災害復旧事業費最大値テキスト"/>
        <xdr:cNvSpPr txBox="1"/>
      </xdr:nvSpPr>
      <xdr:spPr>
        <a:xfrm>
          <a:off x="16370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52705</xdr:rowOff>
    </xdr:from>
    <xdr:to xmlns:xdr="http://schemas.openxmlformats.org/drawingml/2006/spreadsheetDrawing">
      <xdr:col>86</xdr:col>
      <xdr:colOff>25400</xdr:colOff>
      <xdr:row>31</xdr:row>
      <xdr:rowOff>52705</xdr:rowOff>
    </xdr:to>
    <xdr:cxnSp macro="">
      <xdr:nvCxnSpPr>
        <xdr:cNvPr id="519" name="直線コネクタ 518"/>
        <xdr:cNvCxnSpPr/>
      </xdr:nvCxnSpPr>
      <xdr:spPr>
        <a:xfrm>
          <a:off x="16230600" y="536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112395</xdr:rowOff>
    </xdr:from>
    <xdr:to xmlns:xdr="http://schemas.openxmlformats.org/drawingml/2006/spreadsheetDrawing">
      <xdr:col>85</xdr:col>
      <xdr:colOff>127000</xdr:colOff>
      <xdr:row>38</xdr:row>
      <xdr:rowOff>138430</xdr:rowOff>
    </xdr:to>
    <xdr:cxnSp macro="">
      <xdr:nvCxnSpPr>
        <xdr:cNvPr id="520" name="直線コネクタ 519"/>
        <xdr:cNvCxnSpPr/>
      </xdr:nvCxnSpPr>
      <xdr:spPr>
        <a:xfrm>
          <a:off x="15481300" y="6456045"/>
          <a:ext cx="8382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69215</xdr:rowOff>
    </xdr:from>
    <xdr:ext cx="469900" cy="259080"/>
    <xdr:sp macro="" textlink="">
      <xdr:nvSpPr>
        <xdr:cNvPr id="521" name="災害復旧事業費平均値テキスト"/>
        <xdr:cNvSpPr txBox="1"/>
      </xdr:nvSpPr>
      <xdr:spPr>
        <a:xfrm>
          <a:off x="16370300" y="6412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46355</xdr:rowOff>
    </xdr:from>
    <xdr:to xmlns:xdr="http://schemas.openxmlformats.org/drawingml/2006/spreadsheetDrawing">
      <xdr:col>85</xdr:col>
      <xdr:colOff>177800</xdr:colOff>
      <xdr:row>38</xdr:row>
      <xdr:rowOff>147955</xdr:rowOff>
    </xdr:to>
    <xdr:sp macro="" textlink="">
      <xdr:nvSpPr>
        <xdr:cNvPr id="522" name="フローチャート: 判断 521"/>
        <xdr:cNvSpPr/>
      </xdr:nvSpPr>
      <xdr:spPr>
        <a:xfrm>
          <a:off x="16268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112395</xdr:rowOff>
    </xdr:from>
    <xdr:to xmlns:xdr="http://schemas.openxmlformats.org/drawingml/2006/spreadsheetDrawing">
      <xdr:col>81</xdr:col>
      <xdr:colOff>50800</xdr:colOff>
      <xdr:row>38</xdr:row>
      <xdr:rowOff>1270</xdr:rowOff>
    </xdr:to>
    <xdr:cxnSp macro="">
      <xdr:nvCxnSpPr>
        <xdr:cNvPr id="523" name="直線コネクタ 522"/>
        <xdr:cNvCxnSpPr/>
      </xdr:nvCxnSpPr>
      <xdr:spPr>
        <a:xfrm flipV="1">
          <a:off x="14592300" y="645604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95250</xdr:rowOff>
    </xdr:from>
    <xdr:to xmlns:xdr="http://schemas.openxmlformats.org/drawingml/2006/spreadsheetDrawing">
      <xdr:col>81</xdr:col>
      <xdr:colOff>101600</xdr:colOff>
      <xdr:row>39</xdr:row>
      <xdr:rowOff>25400</xdr:rowOff>
    </xdr:to>
    <xdr:sp macro="" textlink="">
      <xdr:nvSpPr>
        <xdr:cNvPr id="524" name="フローチャート: 判断 523"/>
        <xdr:cNvSpPr/>
      </xdr:nvSpPr>
      <xdr:spPr>
        <a:xfrm>
          <a:off x="15430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16510</xdr:rowOff>
    </xdr:from>
    <xdr:ext cx="458470" cy="259080"/>
    <xdr:sp macro="" textlink="">
      <xdr:nvSpPr>
        <xdr:cNvPr id="525" name="テキスト ボックス 524"/>
        <xdr:cNvSpPr txBox="1"/>
      </xdr:nvSpPr>
      <xdr:spPr>
        <a:xfrm>
          <a:off x="15246350" y="67030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1270</xdr:rowOff>
    </xdr:from>
    <xdr:to xmlns:xdr="http://schemas.openxmlformats.org/drawingml/2006/spreadsheetDrawing">
      <xdr:col>76</xdr:col>
      <xdr:colOff>114300</xdr:colOff>
      <xdr:row>38</xdr:row>
      <xdr:rowOff>87630</xdr:rowOff>
    </xdr:to>
    <xdr:cxnSp macro="">
      <xdr:nvCxnSpPr>
        <xdr:cNvPr id="526" name="直線コネクタ 525"/>
        <xdr:cNvCxnSpPr/>
      </xdr:nvCxnSpPr>
      <xdr:spPr>
        <a:xfrm flipV="1">
          <a:off x="13703300" y="65163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102235</xdr:rowOff>
    </xdr:from>
    <xdr:to xmlns:xdr="http://schemas.openxmlformats.org/drawingml/2006/spreadsheetDrawing">
      <xdr:col>76</xdr:col>
      <xdr:colOff>165100</xdr:colOff>
      <xdr:row>39</xdr:row>
      <xdr:rowOff>32385</xdr:rowOff>
    </xdr:to>
    <xdr:sp macro="" textlink="">
      <xdr:nvSpPr>
        <xdr:cNvPr id="527" name="フローチャート: 判断 526"/>
        <xdr:cNvSpPr/>
      </xdr:nvSpPr>
      <xdr:spPr>
        <a:xfrm>
          <a:off x="14541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23495</xdr:rowOff>
    </xdr:from>
    <xdr:ext cx="458470" cy="259080"/>
    <xdr:sp macro="" textlink="">
      <xdr:nvSpPr>
        <xdr:cNvPr id="528" name="テキスト ボックス 527"/>
        <xdr:cNvSpPr txBox="1"/>
      </xdr:nvSpPr>
      <xdr:spPr>
        <a:xfrm>
          <a:off x="14357350" y="671004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44450</xdr:rowOff>
    </xdr:from>
    <xdr:to xmlns:xdr="http://schemas.openxmlformats.org/drawingml/2006/spreadsheetDrawing">
      <xdr:col>71</xdr:col>
      <xdr:colOff>177800</xdr:colOff>
      <xdr:row>38</xdr:row>
      <xdr:rowOff>87630</xdr:rowOff>
    </xdr:to>
    <xdr:cxnSp macro="">
      <xdr:nvCxnSpPr>
        <xdr:cNvPr id="529" name="直線コネクタ 528"/>
        <xdr:cNvCxnSpPr/>
      </xdr:nvCxnSpPr>
      <xdr:spPr>
        <a:xfrm>
          <a:off x="12814300" y="638810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72390</xdr:rowOff>
    </xdr:from>
    <xdr:to xmlns:xdr="http://schemas.openxmlformats.org/drawingml/2006/spreadsheetDrawing">
      <xdr:col>72</xdr:col>
      <xdr:colOff>38100</xdr:colOff>
      <xdr:row>39</xdr:row>
      <xdr:rowOff>2540</xdr:rowOff>
    </xdr:to>
    <xdr:sp macro="" textlink="">
      <xdr:nvSpPr>
        <xdr:cNvPr id="530" name="フローチャート: 判断 529"/>
        <xdr:cNvSpPr/>
      </xdr:nvSpPr>
      <xdr:spPr>
        <a:xfrm>
          <a:off x="13652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165100</xdr:rowOff>
    </xdr:from>
    <xdr:ext cx="458470" cy="259080"/>
    <xdr:sp macro="" textlink="">
      <xdr:nvSpPr>
        <xdr:cNvPr id="531" name="テキスト ボックス 530"/>
        <xdr:cNvSpPr txBox="1"/>
      </xdr:nvSpPr>
      <xdr:spPr>
        <a:xfrm>
          <a:off x="13468350" y="66802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170815</xdr:rowOff>
    </xdr:from>
    <xdr:to xmlns:xdr="http://schemas.openxmlformats.org/drawingml/2006/spreadsheetDrawing">
      <xdr:col>67</xdr:col>
      <xdr:colOff>101600</xdr:colOff>
      <xdr:row>38</xdr:row>
      <xdr:rowOff>100965</xdr:rowOff>
    </xdr:to>
    <xdr:sp macro="" textlink="">
      <xdr:nvSpPr>
        <xdr:cNvPr id="532" name="フローチャート: 判断 531"/>
        <xdr:cNvSpPr/>
      </xdr:nvSpPr>
      <xdr:spPr>
        <a:xfrm>
          <a:off x="12763500" y="65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92075</xdr:rowOff>
    </xdr:from>
    <xdr:ext cx="523240" cy="259080"/>
    <xdr:sp macro="" textlink="">
      <xdr:nvSpPr>
        <xdr:cNvPr id="533" name="テキスト ボックス 532"/>
        <xdr:cNvSpPr txBox="1"/>
      </xdr:nvSpPr>
      <xdr:spPr>
        <a:xfrm>
          <a:off x="12546965" y="66071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87630</xdr:rowOff>
    </xdr:from>
    <xdr:to xmlns:xdr="http://schemas.openxmlformats.org/drawingml/2006/spreadsheetDrawing">
      <xdr:col>85</xdr:col>
      <xdr:colOff>177800</xdr:colOff>
      <xdr:row>39</xdr:row>
      <xdr:rowOff>17780</xdr:rowOff>
    </xdr:to>
    <xdr:sp macro="" textlink="">
      <xdr:nvSpPr>
        <xdr:cNvPr id="539" name="楕円 538"/>
        <xdr:cNvSpPr/>
      </xdr:nvSpPr>
      <xdr:spPr>
        <a:xfrm>
          <a:off x="162687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24765</xdr:rowOff>
    </xdr:from>
    <xdr:ext cx="469900" cy="259080"/>
    <xdr:sp macro="" textlink="">
      <xdr:nvSpPr>
        <xdr:cNvPr id="540" name="災害復旧事業費該当値テキスト"/>
        <xdr:cNvSpPr txBox="1"/>
      </xdr:nvSpPr>
      <xdr:spPr>
        <a:xfrm>
          <a:off x="16370300" y="6539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61595</xdr:rowOff>
    </xdr:from>
    <xdr:to xmlns:xdr="http://schemas.openxmlformats.org/drawingml/2006/spreadsheetDrawing">
      <xdr:col>81</xdr:col>
      <xdr:colOff>101600</xdr:colOff>
      <xdr:row>37</xdr:row>
      <xdr:rowOff>163195</xdr:rowOff>
    </xdr:to>
    <xdr:sp macro="" textlink="">
      <xdr:nvSpPr>
        <xdr:cNvPr id="541" name="楕円 540"/>
        <xdr:cNvSpPr/>
      </xdr:nvSpPr>
      <xdr:spPr>
        <a:xfrm>
          <a:off x="15430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8890</xdr:rowOff>
    </xdr:from>
    <xdr:ext cx="523240" cy="248920"/>
    <xdr:sp macro="" textlink="">
      <xdr:nvSpPr>
        <xdr:cNvPr id="542" name="テキスト ボックス 541"/>
        <xdr:cNvSpPr txBox="1"/>
      </xdr:nvSpPr>
      <xdr:spPr>
        <a:xfrm>
          <a:off x="15213965" y="618109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121920</xdr:rowOff>
    </xdr:from>
    <xdr:to xmlns:xdr="http://schemas.openxmlformats.org/drawingml/2006/spreadsheetDrawing">
      <xdr:col>76</xdr:col>
      <xdr:colOff>165100</xdr:colOff>
      <xdr:row>38</xdr:row>
      <xdr:rowOff>52070</xdr:rowOff>
    </xdr:to>
    <xdr:sp macro="" textlink="">
      <xdr:nvSpPr>
        <xdr:cNvPr id="543" name="楕円 542"/>
        <xdr:cNvSpPr/>
      </xdr:nvSpPr>
      <xdr:spPr>
        <a:xfrm>
          <a:off x="14541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68580</xdr:rowOff>
    </xdr:from>
    <xdr:ext cx="523240" cy="259080"/>
    <xdr:sp macro="" textlink="">
      <xdr:nvSpPr>
        <xdr:cNvPr id="544" name="テキスト ボックス 543"/>
        <xdr:cNvSpPr txBox="1"/>
      </xdr:nvSpPr>
      <xdr:spPr>
        <a:xfrm>
          <a:off x="14324965" y="62407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36830</xdr:rowOff>
    </xdr:from>
    <xdr:to xmlns:xdr="http://schemas.openxmlformats.org/drawingml/2006/spreadsheetDrawing">
      <xdr:col>72</xdr:col>
      <xdr:colOff>38100</xdr:colOff>
      <xdr:row>38</xdr:row>
      <xdr:rowOff>138430</xdr:rowOff>
    </xdr:to>
    <xdr:sp macro="" textlink="">
      <xdr:nvSpPr>
        <xdr:cNvPr id="545" name="楕円 544"/>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154940</xdr:rowOff>
    </xdr:from>
    <xdr:ext cx="523240" cy="251460"/>
    <xdr:sp macro="" textlink="">
      <xdr:nvSpPr>
        <xdr:cNvPr id="546" name="テキスト ボックス 545"/>
        <xdr:cNvSpPr txBox="1"/>
      </xdr:nvSpPr>
      <xdr:spPr>
        <a:xfrm>
          <a:off x="13435965" y="63271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165100</xdr:rowOff>
    </xdr:from>
    <xdr:to xmlns:xdr="http://schemas.openxmlformats.org/drawingml/2006/spreadsheetDrawing">
      <xdr:col>67</xdr:col>
      <xdr:colOff>101600</xdr:colOff>
      <xdr:row>37</xdr:row>
      <xdr:rowOff>95250</xdr:rowOff>
    </xdr:to>
    <xdr:sp macro="" textlink="">
      <xdr:nvSpPr>
        <xdr:cNvPr id="547" name="楕円 546"/>
        <xdr:cNvSpPr/>
      </xdr:nvSpPr>
      <xdr:spPr>
        <a:xfrm>
          <a:off x="12763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111760</xdr:rowOff>
    </xdr:from>
    <xdr:ext cx="523240" cy="248920"/>
    <xdr:sp macro="" textlink="">
      <xdr:nvSpPr>
        <xdr:cNvPr id="548" name="テキスト ボックス 547"/>
        <xdr:cNvSpPr txBox="1"/>
      </xdr:nvSpPr>
      <xdr:spPr>
        <a:xfrm>
          <a:off x="12546965" y="61125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57" name="テキスト ボックス 556"/>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7490" cy="248920"/>
    <xdr:sp macro="" textlink="">
      <xdr:nvSpPr>
        <xdr:cNvPr id="560" name="テキスト ボックス 559"/>
        <xdr:cNvSpPr txBox="1"/>
      </xdr:nvSpPr>
      <xdr:spPr>
        <a:xfrm>
          <a:off x="12197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7490" cy="248920"/>
    <xdr:sp macro="" textlink="">
      <xdr:nvSpPr>
        <xdr:cNvPr id="562" name="テキスト ボックス 561"/>
        <xdr:cNvSpPr txBox="1"/>
      </xdr:nvSpPr>
      <xdr:spPr>
        <a:xfrm>
          <a:off x="12197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8125" cy="259080"/>
    <xdr:sp macro="" textlink="">
      <xdr:nvSpPr>
        <xdr:cNvPr id="574" name="テキスト ボックス 573"/>
        <xdr:cNvSpPr txBox="1"/>
      </xdr:nvSpPr>
      <xdr:spPr>
        <a:xfrm>
          <a:off x="15356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8125" cy="259080"/>
    <xdr:sp macro="" textlink="">
      <xdr:nvSpPr>
        <xdr:cNvPr id="577" name="テキスト ボックス 576"/>
        <xdr:cNvSpPr txBox="1"/>
      </xdr:nvSpPr>
      <xdr:spPr>
        <a:xfrm>
          <a:off x="14467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8125" cy="259080"/>
    <xdr:sp macro="" textlink="">
      <xdr:nvSpPr>
        <xdr:cNvPr id="580" name="テキスト ボックス 579"/>
        <xdr:cNvSpPr txBox="1"/>
      </xdr:nvSpPr>
      <xdr:spPr>
        <a:xfrm>
          <a:off x="1357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8125" cy="259080"/>
    <xdr:sp macro="" textlink="">
      <xdr:nvSpPr>
        <xdr:cNvPr id="582" name="テキスト ボックス 581"/>
        <xdr:cNvSpPr txBox="1"/>
      </xdr:nvSpPr>
      <xdr:spPr>
        <a:xfrm>
          <a:off x="1268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8125" cy="259080"/>
    <xdr:sp macro="" textlink="">
      <xdr:nvSpPr>
        <xdr:cNvPr id="591" name="テキスト ボックス 590"/>
        <xdr:cNvSpPr txBox="1"/>
      </xdr:nvSpPr>
      <xdr:spPr>
        <a:xfrm>
          <a:off x="15356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8125" cy="259080"/>
    <xdr:sp macro="" textlink="">
      <xdr:nvSpPr>
        <xdr:cNvPr id="593" name="テキスト ボックス 592"/>
        <xdr:cNvSpPr txBox="1"/>
      </xdr:nvSpPr>
      <xdr:spPr>
        <a:xfrm>
          <a:off x="14467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8125" cy="259080"/>
    <xdr:sp macro="" textlink="">
      <xdr:nvSpPr>
        <xdr:cNvPr id="595" name="テキスト ボックス 594"/>
        <xdr:cNvSpPr txBox="1"/>
      </xdr:nvSpPr>
      <xdr:spPr>
        <a:xfrm>
          <a:off x="1357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8125" cy="259080"/>
    <xdr:sp macro="" textlink="">
      <xdr:nvSpPr>
        <xdr:cNvPr id="597" name="テキスト ボックス 596"/>
        <xdr:cNvSpPr txBox="1"/>
      </xdr:nvSpPr>
      <xdr:spPr>
        <a:xfrm>
          <a:off x="1268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06" name="テキスト ボックス 605"/>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7490" cy="259080"/>
    <xdr:sp macro="" textlink="">
      <xdr:nvSpPr>
        <xdr:cNvPr id="609" name="テキスト ボックス 608"/>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1" name="テキスト ボックス 61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3" name="テキスト ボックス 612"/>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5" name="テキスト ボックス 61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4200" cy="259080"/>
    <xdr:sp macro="" textlink="">
      <xdr:nvSpPr>
        <xdr:cNvPr id="617" name="テキスト ボックス 616"/>
        <xdr:cNvSpPr txBox="1"/>
      </xdr:nvSpPr>
      <xdr:spPr>
        <a:xfrm>
          <a:off x="11850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200" cy="248920"/>
    <xdr:sp macro="" textlink="">
      <xdr:nvSpPr>
        <xdr:cNvPr id="619" name="テキスト ボックス 618"/>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16510</xdr:rowOff>
    </xdr:from>
    <xdr:to xmlns:xdr="http://schemas.openxmlformats.org/drawingml/2006/spreadsheetDrawing">
      <xdr:col>85</xdr:col>
      <xdr:colOff>126365</xdr:colOff>
      <xdr:row>79</xdr:row>
      <xdr:rowOff>12700</xdr:rowOff>
    </xdr:to>
    <xdr:cxnSp macro="">
      <xdr:nvCxnSpPr>
        <xdr:cNvPr id="621" name="直線コネクタ 620"/>
        <xdr:cNvCxnSpPr/>
      </xdr:nvCxnSpPr>
      <xdr:spPr>
        <a:xfrm flipV="1">
          <a:off x="16317595" y="120180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16510</xdr:rowOff>
    </xdr:from>
    <xdr:ext cx="469900" cy="259080"/>
    <xdr:sp macro="" textlink="">
      <xdr:nvSpPr>
        <xdr:cNvPr id="622" name="公債費最小値テキスト"/>
        <xdr:cNvSpPr txBox="1"/>
      </xdr:nvSpPr>
      <xdr:spPr>
        <a:xfrm>
          <a:off x="16370300" y="1356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12700</xdr:rowOff>
    </xdr:from>
    <xdr:to xmlns:xdr="http://schemas.openxmlformats.org/drawingml/2006/spreadsheetDrawing">
      <xdr:col>86</xdr:col>
      <xdr:colOff>25400</xdr:colOff>
      <xdr:row>79</xdr:row>
      <xdr:rowOff>12700</xdr:rowOff>
    </xdr:to>
    <xdr:cxnSp macro="">
      <xdr:nvCxnSpPr>
        <xdr:cNvPr id="623" name="直線コネクタ 622"/>
        <xdr:cNvCxnSpPr/>
      </xdr:nvCxnSpPr>
      <xdr:spPr>
        <a:xfrm>
          <a:off x="16230600" y="1355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134620</xdr:rowOff>
    </xdr:from>
    <xdr:ext cx="598805" cy="248920"/>
    <xdr:sp macro="" textlink="">
      <xdr:nvSpPr>
        <xdr:cNvPr id="624" name="公債費最大値テキスト"/>
        <xdr:cNvSpPr txBox="1"/>
      </xdr:nvSpPr>
      <xdr:spPr>
        <a:xfrm>
          <a:off x="16370300" y="117932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16510</xdr:rowOff>
    </xdr:from>
    <xdr:to xmlns:xdr="http://schemas.openxmlformats.org/drawingml/2006/spreadsheetDrawing">
      <xdr:col>86</xdr:col>
      <xdr:colOff>25400</xdr:colOff>
      <xdr:row>70</xdr:row>
      <xdr:rowOff>16510</xdr:rowOff>
    </xdr:to>
    <xdr:cxnSp macro="">
      <xdr:nvCxnSpPr>
        <xdr:cNvPr id="625" name="直線コネクタ 624"/>
        <xdr:cNvCxnSpPr/>
      </xdr:nvCxnSpPr>
      <xdr:spPr>
        <a:xfrm>
          <a:off x="16230600" y="1201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57785</xdr:rowOff>
    </xdr:from>
    <xdr:to xmlns:xdr="http://schemas.openxmlformats.org/drawingml/2006/spreadsheetDrawing">
      <xdr:col>85</xdr:col>
      <xdr:colOff>127000</xdr:colOff>
      <xdr:row>72</xdr:row>
      <xdr:rowOff>114935</xdr:rowOff>
    </xdr:to>
    <xdr:cxnSp macro="">
      <xdr:nvCxnSpPr>
        <xdr:cNvPr id="626" name="直線コネクタ 625"/>
        <xdr:cNvCxnSpPr/>
      </xdr:nvCxnSpPr>
      <xdr:spPr>
        <a:xfrm>
          <a:off x="15481300" y="1240218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90170</xdr:rowOff>
    </xdr:from>
    <xdr:ext cx="534670" cy="259080"/>
    <xdr:sp macro="" textlink="">
      <xdr:nvSpPr>
        <xdr:cNvPr id="627" name="公債費平均値テキスト"/>
        <xdr:cNvSpPr txBox="1"/>
      </xdr:nvSpPr>
      <xdr:spPr>
        <a:xfrm>
          <a:off x="16370300" y="12777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111760</xdr:rowOff>
    </xdr:from>
    <xdr:to xmlns:xdr="http://schemas.openxmlformats.org/drawingml/2006/spreadsheetDrawing">
      <xdr:col>85</xdr:col>
      <xdr:colOff>177800</xdr:colOff>
      <xdr:row>75</xdr:row>
      <xdr:rowOff>41910</xdr:rowOff>
    </xdr:to>
    <xdr:sp macro="" textlink="">
      <xdr:nvSpPr>
        <xdr:cNvPr id="628" name="フローチャート: 判断 627"/>
        <xdr:cNvSpPr/>
      </xdr:nvSpPr>
      <xdr:spPr>
        <a:xfrm>
          <a:off x="16268700" y="1279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57150</xdr:rowOff>
    </xdr:from>
    <xdr:to xmlns:xdr="http://schemas.openxmlformats.org/drawingml/2006/spreadsheetDrawing">
      <xdr:col>81</xdr:col>
      <xdr:colOff>50800</xdr:colOff>
      <xdr:row>72</xdr:row>
      <xdr:rowOff>57785</xdr:rowOff>
    </xdr:to>
    <xdr:cxnSp macro="">
      <xdr:nvCxnSpPr>
        <xdr:cNvPr id="629" name="直線コネクタ 628"/>
        <xdr:cNvCxnSpPr/>
      </xdr:nvCxnSpPr>
      <xdr:spPr>
        <a:xfrm>
          <a:off x="14592300" y="124015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88265</xdr:rowOff>
    </xdr:from>
    <xdr:to xmlns:xdr="http://schemas.openxmlformats.org/drawingml/2006/spreadsheetDrawing">
      <xdr:col>81</xdr:col>
      <xdr:colOff>101600</xdr:colOff>
      <xdr:row>75</xdr:row>
      <xdr:rowOff>18415</xdr:rowOff>
    </xdr:to>
    <xdr:sp macro="" textlink="">
      <xdr:nvSpPr>
        <xdr:cNvPr id="630" name="フローチャート: 判断 629"/>
        <xdr:cNvSpPr/>
      </xdr:nvSpPr>
      <xdr:spPr>
        <a:xfrm>
          <a:off x="15430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9525</xdr:rowOff>
    </xdr:from>
    <xdr:ext cx="523240" cy="248285"/>
    <xdr:sp macro="" textlink="">
      <xdr:nvSpPr>
        <xdr:cNvPr id="631" name="テキスト ボックス 630"/>
        <xdr:cNvSpPr txBox="1"/>
      </xdr:nvSpPr>
      <xdr:spPr>
        <a:xfrm>
          <a:off x="15213965" y="1286827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71</xdr:row>
      <xdr:rowOff>59690</xdr:rowOff>
    </xdr:from>
    <xdr:to xmlns:xdr="http://schemas.openxmlformats.org/drawingml/2006/spreadsheetDrawing">
      <xdr:col>76</xdr:col>
      <xdr:colOff>114300</xdr:colOff>
      <xdr:row>72</xdr:row>
      <xdr:rowOff>57150</xdr:rowOff>
    </xdr:to>
    <xdr:cxnSp macro="">
      <xdr:nvCxnSpPr>
        <xdr:cNvPr id="632" name="直線コネクタ 631"/>
        <xdr:cNvCxnSpPr/>
      </xdr:nvCxnSpPr>
      <xdr:spPr>
        <a:xfrm>
          <a:off x="13703300" y="1223264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112395</xdr:rowOff>
    </xdr:from>
    <xdr:to xmlns:xdr="http://schemas.openxmlformats.org/drawingml/2006/spreadsheetDrawing">
      <xdr:col>76</xdr:col>
      <xdr:colOff>165100</xdr:colOff>
      <xdr:row>75</xdr:row>
      <xdr:rowOff>42545</xdr:rowOff>
    </xdr:to>
    <xdr:sp macro="" textlink="">
      <xdr:nvSpPr>
        <xdr:cNvPr id="633" name="フローチャート: 判断 632"/>
        <xdr:cNvSpPr/>
      </xdr:nvSpPr>
      <xdr:spPr>
        <a:xfrm>
          <a:off x="14541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33655</xdr:rowOff>
    </xdr:from>
    <xdr:ext cx="523240" cy="258445"/>
    <xdr:sp macro="" textlink="">
      <xdr:nvSpPr>
        <xdr:cNvPr id="634" name="テキスト ボックス 633"/>
        <xdr:cNvSpPr txBox="1"/>
      </xdr:nvSpPr>
      <xdr:spPr>
        <a:xfrm>
          <a:off x="14324965" y="128924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59690</xdr:rowOff>
    </xdr:from>
    <xdr:to xmlns:xdr="http://schemas.openxmlformats.org/drawingml/2006/spreadsheetDrawing">
      <xdr:col>71</xdr:col>
      <xdr:colOff>177800</xdr:colOff>
      <xdr:row>72</xdr:row>
      <xdr:rowOff>133985</xdr:rowOff>
    </xdr:to>
    <xdr:cxnSp macro="">
      <xdr:nvCxnSpPr>
        <xdr:cNvPr id="635" name="直線コネクタ 634"/>
        <xdr:cNvCxnSpPr/>
      </xdr:nvCxnSpPr>
      <xdr:spPr>
        <a:xfrm flipV="1">
          <a:off x="12814300" y="12232640"/>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73</xdr:row>
      <xdr:rowOff>36195</xdr:rowOff>
    </xdr:from>
    <xdr:to xmlns:xdr="http://schemas.openxmlformats.org/drawingml/2006/spreadsheetDrawing">
      <xdr:col>72</xdr:col>
      <xdr:colOff>38100</xdr:colOff>
      <xdr:row>73</xdr:row>
      <xdr:rowOff>137795</xdr:rowOff>
    </xdr:to>
    <xdr:sp macro="" textlink="">
      <xdr:nvSpPr>
        <xdr:cNvPr id="636" name="フローチャート: 判断 635"/>
        <xdr:cNvSpPr/>
      </xdr:nvSpPr>
      <xdr:spPr>
        <a:xfrm>
          <a:off x="13652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128905</xdr:rowOff>
    </xdr:from>
    <xdr:ext cx="523240" cy="259080"/>
    <xdr:sp macro="" textlink="">
      <xdr:nvSpPr>
        <xdr:cNvPr id="637" name="テキスト ボックス 636"/>
        <xdr:cNvSpPr txBox="1"/>
      </xdr:nvSpPr>
      <xdr:spPr>
        <a:xfrm>
          <a:off x="13435965" y="126447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72390</xdr:rowOff>
    </xdr:from>
    <xdr:to xmlns:xdr="http://schemas.openxmlformats.org/drawingml/2006/spreadsheetDrawing">
      <xdr:col>67</xdr:col>
      <xdr:colOff>101600</xdr:colOff>
      <xdr:row>74</xdr:row>
      <xdr:rowOff>2540</xdr:rowOff>
    </xdr:to>
    <xdr:sp macro="" textlink="">
      <xdr:nvSpPr>
        <xdr:cNvPr id="638" name="フローチャート: 判断 637"/>
        <xdr:cNvSpPr/>
      </xdr:nvSpPr>
      <xdr:spPr>
        <a:xfrm>
          <a:off x="12763500" y="1258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165100</xdr:rowOff>
    </xdr:from>
    <xdr:ext cx="523240" cy="259080"/>
    <xdr:sp macro="" textlink="">
      <xdr:nvSpPr>
        <xdr:cNvPr id="639" name="テキスト ボックス 638"/>
        <xdr:cNvSpPr txBox="1"/>
      </xdr:nvSpPr>
      <xdr:spPr>
        <a:xfrm>
          <a:off x="12546965" y="126809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64135</xdr:rowOff>
    </xdr:from>
    <xdr:to xmlns:xdr="http://schemas.openxmlformats.org/drawingml/2006/spreadsheetDrawing">
      <xdr:col>85</xdr:col>
      <xdr:colOff>177800</xdr:colOff>
      <xdr:row>72</xdr:row>
      <xdr:rowOff>166370</xdr:rowOff>
    </xdr:to>
    <xdr:sp macro="" textlink="">
      <xdr:nvSpPr>
        <xdr:cNvPr id="645" name="楕円 644"/>
        <xdr:cNvSpPr/>
      </xdr:nvSpPr>
      <xdr:spPr>
        <a:xfrm>
          <a:off x="16268700" y="12408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86995</xdr:rowOff>
    </xdr:from>
    <xdr:ext cx="534670" cy="250825"/>
    <xdr:sp macro="" textlink="">
      <xdr:nvSpPr>
        <xdr:cNvPr id="646" name="公債費該当値テキスト"/>
        <xdr:cNvSpPr txBox="1"/>
      </xdr:nvSpPr>
      <xdr:spPr>
        <a:xfrm>
          <a:off x="16370300" y="12259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6985</xdr:rowOff>
    </xdr:from>
    <xdr:to xmlns:xdr="http://schemas.openxmlformats.org/drawingml/2006/spreadsheetDrawing">
      <xdr:col>81</xdr:col>
      <xdr:colOff>101600</xdr:colOff>
      <xdr:row>72</xdr:row>
      <xdr:rowOff>109220</xdr:rowOff>
    </xdr:to>
    <xdr:sp macro="" textlink="">
      <xdr:nvSpPr>
        <xdr:cNvPr id="647" name="楕円 646"/>
        <xdr:cNvSpPr/>
      </xdr:nvSpPr>
      <xdr:spPr>
        <a:xfrm>
          <a:off x="15430500" y="12351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125095</xdr:rowOff>
    </xdr:from>
    <xdr:ext cx="523240" cy="258445"/>
    <xdr:sp macro="" textlink="">
      <xdr:nvSpPr>
        <xdr:cNvPr id="648" name="テキスト ボックス 647"/>
        <xdr:cNvSpPr txBox="1"/>
      </xdr:nvSpPr>
      <xdr:spPr>
        <a:xfrm>
          <a:off x="15213965" y="121265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6350</xdr:rowOff>
    </xdr:from>
    <xdr:to xmlns:xdr="http://schemas.openxmlformats.org/drawingml/2006/spreadsheetDrawing">
      <xdr:col>76</xdr:col>
      <xdr:colOff>165100</xdr:colOff>
      <xdr:row>72</xdr:row>
      <xdr:rowOff>107950</xdr:rowOff>
    </xdr:to>
    <xdr:sp macro="" textlink="">
      <xdr:nvSpPr>
        <xdr:cNvPr id="649" name="楕円 648"/>
        <xdr:cNvSpPr/>
      </xdr:nvSpPr>
      <xdr:spPr>
        <a:xfrm>
          <a:off x="14541500" y="123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124460</xdr:rowOff>
    </xdr:from>
    <xdr:ext cx="523240" cy="259080"/>
    <xdr:sp macro="" textlink="">
      <xdr:nvSpPr>
        <xdr:cNvPr id="650" name="テキスト ボックス 649"/>
        <xdr:cNvSpPr txBox="1"/>
      </xdr:nvSpPr>
      <xdr:spPr>
        <a:xfrm>
          <a:off x="14324965" y="121259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8890</xdr:rowOff>
    </xdr:from>
    <xdr:to xmlns:xdr="http://schemas.openxmlformats.org/drawingml/2006/spreadsheetDrawing">
      <xdr:col>72</xdr:col>
      <xdr:colOff>38100</xdr:colOff>
      <xdr:row>71</xdr:row>
      <xdr:rowOff>110490</xdr:rowOff>
    </xdr:to>
    <xdr:sp macro="" textlink="">
      <xdr:nvSpPr>
        <xdr:cNvPr id="651" name="楕円 650"/>
        <xdr:cNvSpPr/>
      </xdr:nvSpPr>
      <xdr:spPr>
        <a:xfrm>
          <a:off x="13652500" y="121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69</xdr:row>
      <xdr:rowOff>127000</xdr:rowOff>
    </xdr:from>
    <xdr:ext cx="587375" cy="259080"/>
    <xdr:sp macro="" textlink="">
      <xdr:nvSpPr>
        <xdr:cNvPr id="652" name="テキスト ボックス 651"/>
        <xdr:cNvSpPr txBox="1"/>
      </xdr:nvSpPr>
      <xdr:spPr>
        <a:xfrm>
          <a:off x="13403580" y="119570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83185</xdr:rowOff>
    </xdr:from>
    <xdr:to xmlns:xdr="http://schemas.openxmlformats.org/drawingml/2006/spreadsheetDrawing">
      <xdr:col>67</xdr:col>
      <xdr:colOff>101600</xdr:colOff>
      <xdr:row>73</xdr:row>
      <xdr:rowOff>13335</xdr:rowOff>
    </xdr:to>
    <xdr:sp macro="" textlink="">
      <xdr:nvSpPr>
        <xdr:cNvPr id="653" name="楕円 652"/>
        <xdr:cNvSpPr/>
      </xdr:nvSpPr>
      <xdr:spPr>
        <a:xfrm>
          <a:off x="12763500" y="124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29845</xdr:rowOff>
    </xdr:from>
    <xdr:ext cx="523240" cy="250825"/>
    <xdr:sp macro="" textlink="">
      <xdr:nvSpPr>
        <xdr:cNvPr id="654" name="テキスト ボックス 653"/>
        <xdr:cNvSpPr txBox="1"/>
      </xdr:nvSpPr>
      <xdr:spPr>
        <a:xfrm>
          <a:off x="12546965" y="1220279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63" name="テキスト ボックス 662"/>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5" name="直線コネクタ 66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37490" cy="259080"/>
    <xdr:sp macro="" textlink="">
      <xdr:nvSpPr>
        <xdr:cNvPr id="666" name="テキスト ボックス 665"/>
        <xdr:cNvSpPr txBox="1"/>
      </xdr:nvSpPr>
      <xdr:spPr>
        <a:xfrm>
          <a:off x="12197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7" name="直線コネクタ 66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0825"/>
    <xdr:sp macro="" textlink="">
      <xdr:nvSpPr>
        <xdr:cNvPr id="668" name="テキスト ボックス 667"/>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9" name="直線コネクタ 66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0" name="テキスト ボックス 669"/>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1" name="直線コネクタ 67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72" name="テキスト ボックス 671"/>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3" name="直線コネクタ 67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4" name="テキスト ボックス 673"/>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5" name="直線コネクタ 67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4200" cy="259080"/>
    <xdr:sp macro="" textlink="">
      <xdr:nvSpPr>
        <xdr:cNvPr id="676" name="テキスト ボックス 675"/>
        <xdr:cNvSpPr txBox="1"/>
      </xdr:nvSpPr>
      <xdr:spPr>
        <a:xfrm>
          <a:off x="11850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200" cy="248920"/>
    <xdr:sp macro="" textlink="">
      <xdr:nvSpPr>
        <xdr:cNvPr id="678" name="テキスト ボックス 677"/>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24765</xdr:rowOff>
    </xdr:from>
    <xdr:to xmlns:xdr="http://schemas.openxmlformats.org/drawingml/2006/spreadsheetDrawing">
      <xdr:col>85</xdr:col>
      <xdr:colOff>126365</xdr:colOff>
      <xdr:row>99</xdr:row>
      <xdr:rowOff>57150</xdr:rowOff>
    </xdr:to>
    <xdr:cxnSp macro="">
      <xdr:nvCxnSpPr>
        <xdr:cNvPr id="680" name="直線コネクタ 679"/>
        <xdr:cNvCxnSpPr/>
      </xdr:nvCxnSpPr>
      <xdr:spPr>
        <a:xfrm flipV="1">
          <a:off x="16317595" y="156267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61595</xdr:rowOff>
    </xdr:from>
    <xdr:ext cx="469900" cy="259080"/>
    <xdr:sp macro="" textlink="">
      <xdr:nvSpPr>
        <xdr:cNvPr id="681" name="積立金最小値テキスト"/>
        <xdr:cNvSpPr txBox="1"/>
      </xdr:nvSpPr>
      <xdr:spPr>
        <a:xfrm>
          <a:off x="163703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57150</xdr:rowOff>
    </xdr:from>
    <xdr:to xmlns:xdr="http://schemas.openxmlformats.org/drawingml/2006/spreadsheetDrawing">
      <xdr:col>86</xdr:col>
      <xdr:colOff>25400</xdr:colOff>
      <xdr:row>99</xdr:row>
      <xdr:rowOff>57150</xdr:rowOff>
    </xdr:to>
    <xdr:cxnSp macro="">
      <xdr:nvCxnSpPr>
        <xdr:cNvPr id="682" name="直線コネクタ 681"/>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143510</xdr:rowOff>
    </xdr:from>
    <xdr:ext cx="534670" cy="251460"/>
    <xdr:sp macro="" textlink="">
      <xdr:nvSpPr>
        <xdr:cNvPr id="683" name="積立金最大値テキスト"/>
        <xdr:cNvSpPr txBox="1"/>
      </xdr:nvSpPr>
      <xdr:spPr>
        <a:xfrm>
          <a:off x="16370300" y="154025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24765</xdr:rowOff>
    </xdr:from>
    <xdr:to xmlns:xdr="http://schemas.openxmlformats.org/drawingml/2006/spreadsheetDrawing">
      <xdr:col>86</xdr:col>
      <xdr:colOff>25400</xdr:colOff>
      <xdr:row>91</xdr:row>
      <xdr:rowOff>24765</xdr:rowOff>
    </xdr:to>
    <xdr:cxnSp macro="">
      <xdr:nvCxnSpPr>
        <xdr:cNvPr id="684" name="直線コネクタ 683"/>
        <xdr:cNvCxnSpPr/>
      </xdr:nvCxnSpPr>
      <xdr:spPr>
        <a:xfrm>
          <a:off x="16230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164465</xdr:rowOff>
    </xdr:from>
    <xdr:to xmlns:xdr="http://schemas.openxmlformats.org/drawingml/2006/spreadsheetDrawing">
      <xdr:col>85</xdr:col>
      <xdr:colOff>127000</xdr:colOff>
      <xdr:row>95</xdr:row>
      <xdr:rowOff>30480</xdr:rowOff>
    </xdr:to>
    <xdr:cxnSp macro="">
      <xdr:nvCxnSpPr>
        <xdr:cNvPr id="685" name="直線コネクタ 684"/>
        <xdr:cNvCxnSpPr/>
      </xdr:nvCxnSpPr>
      <xdr:spPr>
        <a:xfrm>
          <a:off x="15481300" y="1628076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80010</xdr:rowOff>
    </xdr:from>
    <xdr:ext cx="534670" cy="259080"/>
    <xdr:sp macro="" textlink="">
      <xdr:nvSpPr>
        <xdr:cNvPr id="686" name="積立金平均値テキスト"/>
        <xdr:cNvSpPr txBox="1"/>
      </xdr:nvSpPr>
      <xdr:spPr>
        <a:xfrm>
          <a:off x="16370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101600</xdr:rowOff>
    </xdr:from>
    <xdr:to xmlns:xdr="http://schemas.openxmlformats.org/drawingml/2006/spreadsheetDrawing">
      <xdr:col>85</xdr:col>
      <xdr:colOff>177800</xdr:colOff>
      <xdr:row>97</xdr:row>
      <xdr:rowOff>31750</xdr:rowOff>
    </xdr:to>
    <xdr:sp macro="" textlink="">
      <xdr:nvSpPr>
        <xdr:cNvPr id="687" name="フローチャート: 判断 686"/>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137160</xdr:rowOff>
    </xdr:from>
    <xdr:to xmlns:xdr="http://schemas.openxmlformats.org/drawingml/2006/spreadsheetDrawing">
      <xdr:col>81</xdr:col>
      <xdr:colOff>50800</xdr:colOff>
      <xdr:row>94</xdr:row>
      <xdr:rowOff>164465</xdr:rowOff>
    </xdr:to>
    <xdr:cxnSp macro="">
      <xdr:nvCxnSpPr>
        <xdr:cNvPr id="688" name="直線コネクタ 687"/>
        <xdr:cNvCxnSpPr/>
      </xdr:nvCxnSpPr>
      <xdr:spPr>
        <a:xfrm>
          <a:off x="14592300" y="16082010"/>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10160</xdr:rowOff>
    </xdr:from>
    <xdr:to xmlns:xdr="http://schemas.openxmlformats.org/drawingml/2006/spreadsheetDrawing">
      <xdr:col>81</xdr:col>
      <xdr:colOff>101600</xdr:colOff>
      <xdr:row>96</xdr:row>
      <xdr:rowOff>111760</xdr:rowOff>
    </xdr:to>
    <xdr:sp macro="" textlink="">
      <xdr:nvSpPr>
        <xdr:cNvPr id="689" name="フローチャート: 判断 688"/>
        <xdr:cNvSpPr/>
      </xdr:nvSpPr>
      <xdr:spPr>
        <a:xfrm>
          <a:off x="15430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102870</xdr:rowOff>
    </xdr:from>
    <xdr:ext cx="523240" cy="259080"/>
    <xdr:sp macro="" textlink="">
      <xdr:nvSpPr>
        <xdr:cNvPr id="690" name="テキスト ボックス 689"/>
        <xdr:cNvSpPr txBox="1"/>
      </xdr:nvSpPr>
      <xdr:spPr>
        <a:xfrm>
          <a:off x="15213965" y="165620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137160</xdr:rowOff>
    </xdr:from>
    <xdr:to xmlns:xdr="http://schemas.openxmlformats.org/drawingml/2006/spreadsheetDrawing">
      <xdr:col>76</xdr:col>
      <xdr:colOff>114300</xdr:colOff>
      <xdr:row>94</xdr:row>
      <xdr:rowOff>117475</xdr:rowOff>
    </xdr:to>
    <xdr:cxnSp macro="">
      <xdr:nvCxnSpPr>
        <xdr:cNvPr id="691" name="直線コネクタ 690"/>
        <xdr:cNvCxnSpPr/>
      </xdr:nvCxnSpPr>
      <xdr:spPr>
        <a:xfrm flipV="1">
          <a:off x="13703300" y="1608201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109855</xdr:rowOff>
    </xdr:from>
    <xdr:to xmlns:xdr="http://schemas.openxmlformats.org/drawingml/2006/spreadsheetDrawing">
      <xdr:col>76</xdr:col>
      <xdr:colOff>165100</xdr:colOff>
      <xdr:row>96</xdr:row>
      <xdr:rowOff>40640</xdr:rowOff>
    </xdr:to>
    <xdr:sp macro="" textlink="">
      <xdr:nvSpPr>
        <xdr:cNvPr id="692" name="フローチャート: 判断 691"/>
        <xdr:cNvSpPr/>
      </xdr:nvSpPr>
      <xdr:spPr>
        <a:xfrm>
          <a:off x="14541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31115</xdr:rowOff>
    </xdr:from>
    <xdr:ext cx="523240" cy="249555"/>
    <xdr:sp macro="" textlink="">
      <xdr:nvSpPr>
        <xdr:cNvPr id="693" name="テキスト ボックス 692"/>
        <xdr:cNvSpPr txBox="1"/>
      </xdr:nvSpPr>
      <xdr:spPr>
        <a:xfrm>
          <a:off x="14324965" y="1649031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117475</xdr:rowOff>
    </xdr:from>
    <xdr:to xmlns:xdr="http://schemas.openxmlformats.org/drawingml/2006/spreadsheetDrawing">
      <xdr:col>71</xdr:col>
      <xdr:colOff>177800</xdr:colOff>
      <xdr:row>96</xdr:row>
      <xdr:rowOff>105410</xdr:rowOff>
    </xdr:to>
    <xdr:cxnSp macro="">
      <xdr:nvCxnSpPr>
        <xdr:cNvPr id="694" name="直線コネクタ 693"/>
        <xdr:cNvCxnSpPr/>
      </xdr:nvCxnSpPr>
      <xdr:spPr>
        <a:xfrm flipV="1">
          <a:off x="12814300" y="16233775"/>
          <a:ext cx="8890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38100</xdr:rowOff>
    </xdr:from>
    <xdr:to xmlns:xdr="http://schemas.openxmlformats.org/drawingml/2006/spreadsheetDrawing">
      <xdr:col>72</xdr:col>
      <xdr:colOff>38100</xdr:colOff>
      <xdr:row>95</xdr:row>
      <xdr:rowOff>139700</xdr:rowOff>
    </xdr:to>
    <xdr:sp macro="" textlink="">
      <xdr:nvSpPr>
        <xdr:cNvPr id="695" name="フローチャート: 判断 694"/>
        <xdr:cNvSpPr/>
      </xdr:nvSpPr>
      <xdr:spPr>
        <a:xfrm>
          <a:off x="13652500" y="1632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130810</xdr:rowOff>
    </xdr:from>
    <xdr:ext cx="523240" cy="259080"/>
    <xdr:sp macro="" textlink="">
      <xdr:nvSpPr>
        <xdr:cNvPr id="696" name="テキスト ボックス 695"/>
        <xdr:cNvSpPr txBox="1"/>
      </xdr:nvSpPr>
      <xdr:spPr>
        <a:xfrm>
          <a:off x="13435965" y="164185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2540</xdr:rowOff>
    </xdr:from>
    <xdr:to xmlns:xdr="http://schemas.openxmlformats.org/drawingml/2006/spreadsheetDrawing">
      <xdr:col>67</xdr:col>
      <xdr:colOff>101600</xdr:colOff>
      <xdr:row>96</xdr:row>
      <xdr:rowOff>104140</xdr:rowOff>
    </xdr:to>
    <xdr:sp macro="" textlink="">
      <xdr:nvSpPr>
        <xdr:cNvPr id="697" name="フローチャート: 判断 696"/>
        <xdr:cNvSpPr/>
      </xdr:nvSpPr>
      <xdr:spPr>
        <a:xfrm>
          <a:off x="12763500" y="164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120650</xdr:rowOff>
    </xdr:from>
    <xdr:ext cx="523240" cy="251460"/>
    <xdr:sp macro="" textlink="">
      <xdr:nvSpPr>
        <xdr:cNvPr id="698" name="テキスト ボックス 697"/>
        <xdr:cNvSpPr txBox="1"/>
      </xdr:nvSpPr>
      <xdr:spPr>
        <a:xfrm>
          <a:off x="12546965" y="162369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151130</xdr:rowOff>
    </xdr:from>
    <xdr:to xmlns:xdr="http://schemas.openxmlformats.org/drawingml/2006/spreadsheetDrawing">
      <xdr:col>85</xdr:col>
      <xdr:colOff>177800</xdr:colOff>
      <xdr:row>95</xdr:row>
      <xdr:rowOff>81280</xdr:rowOff>
    </xdr:to>
    <xdr:sp macro="" textlink="">
      <xdr:nvSpPr>
        <xdr:cNvPr id="704" name="楕円 703"/>
        <xdr:cNvSpPr/>
      </xdr:nvSpPr>
      <xdr:spPr>
        <a:xfrm>
          <a:off x="16268700" y="162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2540</xdr:rowOff>
    </xdr:from>
    <xdr:ext cx="534670" cy="259080"/>
    <xdr:sp macro="" textlink="">
      <xdr:nvSpPr>
        <xdr:cNvPr id="705" name="積立金該当値テキスト"/>
        <xdr:cNvSpPr txBox="1"/>
      </xdr:nvSpPr>
      <xdr:spPr>
        <a:xfrm>
          <a:off x="16370300" y="16118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113665</xdr:rowOff>
    </xdr:from>
    <xdr:to xmlns:xdr="http://schemas.openxmlformats.org/drawingml/2006/spreadsheetDrawing">
      <xdr:col>81</xdr:col>
      <xdr:colOff>101600</xdr:colOff>
      <xdr:row>95</xdr:row>
      <xdr:rowOff>43815</xdr:rowOff>
    </xdr:to>
    <xdr:sp macro="" textlink="">
      <xdr:nvSpPr>
        <xdr:cNvPr id="706" name="楕円 705"/>
        <xdr:cNvSpPr/>
      </xdr:nvSpPr>
      <xdr:spPr>
        <a:xfrm>
          <a:off x="1543050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60325</xdr:rowOff>
    </xdr:from>
    <xdr:ext cx="523240" cy="259080"/>
    <xdr:sp macro="" textlink="">
      <xdr:nvSpPr>
        <xdr:cNvPr id="707" name="テキスト ボックス 706"/>
        <xdr:cNvSpPr txBox="1"/>
      </xdr:nvSpPr>
      <xdr:spPr>
        <a:xfrm>
          <a:off x="15213965" y="160051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86360</xdr:rowOff>
    </xdr:from>
    <xdr:to xmlns:xdr="http://schemas.openxmlformats.org/drawingml/2006/spreadsheetDrawing">
      <xdr:col>76</xdr:col>
      <xdr:colOff>165100</xdr:colOff>
      <xdr:row>94</xdr:row>
      <xdr:rowOff>16510</xdr:rowOff>
    </xdr:to>
    <xdr:sp macro="" textlink="">
      <xdr:nvSpPr>
        <xdr:cNvPr id="708" name="楕円 707"/>
        <xdr:cNvSpPr/>
      </xdr:nvSpPr>
      <xdr:spPr>
        <a:xfrm>
          <a:off x="14541500" y="160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33020</xdr:rowOff>
    </xdr:from>
    <xdr:ext cx="523240" cy="259080"/>
    <xdr:sp macro="" textlink="">
      <xdr:nvSpPr>
        <xdr:cNvPr id="709" name="テキスト ボックス 708"/>
        <xdr:cNvSpPr txBox="1"/>
      </xdr:nvSpPr>
      <xdr:spPr>
        <a:xfrm>
          <a:off x="14324965" y="158064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66675</xdr:rowOff>
    </xdr:from>
    <xdr:to xmlns:xdr="http://schemas.openxmlformats.org/drawingml/2006/spreadsheetDrawing">
      <xdr:col>72</xdr:col>
      <xdr:colOff>38100</xdr:colOff>
      <xdr:row>94</xdr:row>
      <xdr:rowOff>168275</xdr:rowOff>
    </xdr:to>
    <xdr:sp macro="" textlink="">
      <xdr:nvSpPr>
        <xdr:cNvPr id="710" name="楕円 709"/>
        <xdr:cNvSpPr/>
      </xdr:nvSpPr>
      <xdr:spPr>
        <a:xfrm>
          <a:off x="13652500" y="161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13335</xdr:rowOff>
    </xdr:from>
    <xdr:ext cx="523240" cy="259080"/>
    <xdr:sp macro="" textlink="">
      <xdr:nvSpPr>
        <xdr:cNvPr id="711" name="テキスト ボックス 710"/>
        <xdr:cNvSpPr txBox="1"/>
      </xdr:nvSpPr>
      <xdr:spPr>
        <a:xfrm>
          <a:off x="13435965" y="159581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54610</xdr:rowOff>
    </xdr:from>
    <xdr:to xmlns:xdr="http://schemas.openxmlformats.org/drawingml/2006/spreadsheetDrawing">
      <xdr:col>67</xdr:col>
      <xdr:colOff>101600</xdr:colOff>
      <xdr:row>96</xdr:row>
      <xdr:rowOff>156210</xdr:rowOff>
    </xdr:to>
    <xdr:sp macro="" textlink="">
      <xdr:nvSpPr>
        <xdr:cNvPr id="712" name="楕円 711"/>
        <xdr:cNvSpPr/>
      </xdr:nvSpPr>
      <xdr:spPr>
        <a:xfrm>
          <a:off x="127635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147320</xdr:rowOff>
    </xdr:from>
    <xdr:ext cx="523240" cy="259080"/>
    <xdr:sp macro="" textlink="">
      <xdr:nvSpPr>
        <xdr:cNvPr id="713" name="テキスト ボックス 712"/>
        <xdr:cNvSpPr txBox="1"/>
      </xdr:nvSpPr>
      <xdr:spPr>
        <a:xfrm>
          <a:off x="12546965" y="166065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22" name="テキスト ボックス 721"/>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4" name="直線コネクタ 723"/>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37490" cy="248920"/>
    <xdr:sp macro="" textlink="">
      <xdr:nvSpPr>
        <xdr:cNvPr id="725" name="テキスト ボックス 724"/>
        <xdr:cNvSpPr txBox="1"/>
      </xdr:nvSpPr>
      <xdr:spPr>
        <a:xfrm>
          <a:off x="18039080" y="6398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27" name="テキスト ボックス 726"/>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8" name="直線コネクタ 727"/>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48920"/>
    <xdr:sp macro="" textlink="">
      <xdr:nvSpPr>
        <xdr:cNvPr id="729" name="テキスト ボックス 728"/>
        <xdr:cNvSpPr txBox="1"/>
      </xdr:nvSpPr>
      <xdr:spPr>
        <a:xfrm>
          <a:off x="17756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1" name="テキスト ボックス 730"/>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84455</xdr:rowOff>
    </xdr:from>
    <xdr:to xmlns:xdr="http://schemas.openxmlformats.org/drawingml/2006/spreadsheetDrawing">
      <xdr:col>116</xdr:col>
      <xdr:colOff>62865</xdr:colOff>
      <xdr:row>38</xdr:row>
      <xdr:rowOff>25400</xdr:rowOff>
    </xdr:to>
    <xdr:cxnSp macro="">
      <xdr:nvCxnSpPr>
        <xdr:cNvPr id="733" name="直線コネクタ 732"/>
        <xdr:cNvCxnSpPr/>
      </xdr:nvCxnSpPr>
      <xdr:spPr>
        <a:xfrm flipV="1">
          <a:off x="22159595" y="522795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1460"/>
    <xdr:sp macro="" textlink="">
      <xdr:nvSpPr>
        <xdr:cNvPr id="734" name="投資及び出資金最小値テキスト"/>
        <xdr:cNvSpPr txBox="1"/>
      </xdr:nvSpPr>
      <xdr:spPr>
        <a:xfrm>
          <a:off x="22212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5" name="直線コネクタ 734"/>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31115</xdr:rowOff>
    </xdr:from>
    <xdr:ext cx="534670" cy="249555"/>
    <xdr:sp macro="" textlink="">
      <xdr:nvSpPr>
        <xdr:cNvPr id="736" name="投資及び出資金最大値テキスト"/>
        <xdr:cNvSpPr txBox="1"/>
      </xdr:nvSpPr>
      <xdr:spPr>
        <a:xfrm>
          <a:off x="22212300" y="50031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84455</xdr:rowOff>
    </xdr:from>
    <xdr:to xmlns:xdr="http://schemas.openxmlformats.org/drawingml/2006/spreadsheetDrawing">
      <xdr:col>116</xdr:col>
      <xdr:colOff>152400</xdr:colOff>
      <xdr:row>30</xdr:row>
      <xdr:rowOff>84455</xdr:rowOff>
    </xdr:to>
    <xdr:cxnSp macro="">
      <xdr:nvCxnSpPr>
        <xdr:cNvPr id="737" name="直線コネクタ 736"/>
        <xdr:cNvCxnSpPr/>
      </xdr:nvCxnSpPr>
      <xdr:spPr>
        <a:xfrm>
          <a:off x="22072600" y="522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22225</xdr:rowOff>
    </xdr:from>
    <xdr:to xmlns:xdr="http://schemas.openxmlformats.org/drawingml/2006/spreadsheetDrawing">
      <xdr:col>116</xdr:col>
      <xdr:colOff>63500</xdr:colOff>
      <xdr:row>38</xdr:row>
      <xdr:rowOff>25400</xdr:rowOff>
    </xdr:to>
    <xdr:cxnSp macro="">
      <xdr:nvCxnSpPr>
        <xdr:cNvPr id="738" name="直線コネクタ 737"/>
        <xdr:cNvCxnSpPr/>
      </xdr:nvCxnSpPr>
      <xdr:spPr>
        <a:xfrm>
          <a:off x="21323300" y="65373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135890</xdr:rowOff>
    </xdr:from>
    <xdr:ext cx="469900" cy="259080"/>
    <xdr:sp macro="" textlink="">
      <xdr:nvSpPr>
        <xdr:cNvPr id="739" name="投資及び出資金平均値テキスト"/>
        <xdr:cNvSpPr txBox="1"/>
      </xdr:nvSpPr>
      <xdr:spPr>
        <a:xfrm>
          <a:off x="22212300" y="6136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113030</xdr:rowOff>
    </xdr:from>
    <xdr:to xmlns:xdr="http://schemas.openxmlformats.org/drawingml/2006/spreadsheetDrawing">
      <xdr:col>116</xdr:col>
      <xdr:colOff>114300</xdr:colOff>
      <xdr:row>37</xdr:row>
      <xdr:rowOff>43180</xdr:rowOff>
    </xdr:to>
    <xdr:sp macro="" textlink="">
      <xdr:nvSpPr>
        <xdr:cNvPr id="740" name="フローチャート: 判断 739"/>
        <xdr:cNvSpPr/>
      </xdr:nvSpPr>
      <xdr:spPr>
        <a:xfrm>
          <a:off x="22110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22225</xdr:rowOff>
    </xdr:from>
    <xdr:to xmlns:xdr="http://schemas.openxmlformats.org/drawingml/2006/spreadsheetDrawing">
      <xdr:col>111</xdr:col>
      <xdr:colOff>177800</xdr:colOff>
      <xdr:row>38</xdr:row>
      <xdr:rowOff>25400</xdr:rowOff>
    </xdr:to>
    <xdr:cxnSp macro="">
      <xdr:nvCxnSpPr>
        <xdr:cNvPr id="741" name="直線コネクタ 740"/>
        <xdr:cNvCxnSpPr/>
      </xdr:nvCxnSpPr>
      <xdr:spPr>
        <a:xfrm flipV="1">
          <a:off x="20434300" y="65373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133350</xdr:rowOff>
    </xdr:from>
    <xdr:to xmlns:xdr="http://schemas.openxmlformats.org/drawingml/2006/spreadsheetDrawing">
      <xdr:col>112</xdr:col>
      <xdr:colOff>38100</xdr:colOff>
      <xdr:row>37</xdr:row>
      <xdr:rowOff>63500</xdr:rowOff>
    </xdr:to>
    <xdr:sp macro="" textlink="">
      <xdr:nvSpPr>
        <xdr:cNvPr id="742" name="フローチャート: 判断 741"/>
        <xdr:cNvSpPr/>
      </xdr:nvSpPr>
      <xdr:spPr>
        <a:xfrm>
          <a:off x="21272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80010</xdr:rowOff>
    </xdr:from>
    <xdr:ext cx="458470" cy="259080"/>
    <xdr:sp macro="" textlink="">
      <xdr:nvSpPr>
        <xdr:cNvPr id="743" name="テキスト ボックス 742"/>
        <xdr:cNvSpPr txBox="1"/>
      </xdr:nvSpPr>
      <xdr:spPr>
        <a:xfrm>
          <a:off x="21088350" y="6080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4" name="直線コネクタ 743"/>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114300</xdr:rowOff>
    </xdr:from>
    <xdr:to xmlns:xdr="http://schemas.openxmlformats.org/drawingml/2006/spreadsheetDrawing">
      <xdr:col>107</xdr:col>
      <xdr:colOff>101600</xdr:colOff>
      <xdr:row>37</xdr:row>
      <xdr:rowOff>44450</xdr:rowOff>
    </xdr:to>
    <xdr:sp macro="" textlink="">
      <xdr:nvSpPr>
        <xdr:cNvPr id="745" name="フローチャート: 判断 744"/>
        <xdr:cNvSpPr/>
      </xdr:nvSpPr>
      <xdr:spPr>
        <a:xfrm>
          <a:off x="20383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60960</xdr:rowOff>
    </xdr:from>
    <xdr:ext cx="458470" cy="259080"/>
    <xdr:sp macro="" textlink="">
      <xdr:nvSpPr>
        <xdr:cNvPr id="746" name="テキスト ボックス 745"/>
        <xdr:cNvSpPr txBox="1"/>
      </xdr:nvSpPr>
      <xdr:spPr>
        <a:xfrm>
          <a:off x="20199350" y="60617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47" name="直線コネクタ 746"/>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63500</xdr:rowOff>
    </xdr:from>
    <xdr:to xmlns:xdr="http://schemas.openxmlformats.org/drawingml/2006/spreadsheetDrawing">
      <xdr:col>102</xdr:col>
      <xdr:colOff>165100</xdr:colOff>
      <xdr:row>36</xdr:row>
      <xdr:rowOff>164465</xdr:rowOff>
    </xdr:to>
    <xdr:sp macro="" textlink="">
      <xdr:nvSpPr>
        <xdr:cNvPr id="748" name="フローチャート: 判断 747"/>
        <xdr:cNvSpPr/>
      </xdr:nvSpPr>
      <xdr:spPr>
        <a:xfrm>
          <a:off x="19494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9525</xdr:rowOff>
    </xdr:from>
    <xdr:ext cx="458470" cy="248285"/>
    <xdr:sp macro="" textlink="">
      <xdr:nvSpPr>
        <xdr:cNvPr id="749" name="テキスト ボックス 748"/>
        <xdr:cNvSpPr txBox="1"/>
      </xdr:nvSpPr>
      <xdr:spPr>
        <a:xfrm>
          <a:off x="19310350" y="601027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54610</xdr:rowOff>
    </xdr:from>
    <xdr:to xmlns:xdr="http://schemas.openxmlformats.org/drawingml/2006/spreadsheetDrawing">
      <xdr:col>98</xdr:col>
      <xdr:colOff>38100</xdr:colOff>
      <xdr:row>36</xdr:row>
      <xdr:rowOff>156210</xdr:rowOff>
    </xdr:to>
    <xdr:sp macro="" textlink="">
      <xdr:nvSpPr>
        <xdr:cNvPr id="750" name="フローチャート: 判断 749"/>
        <xdr:cNvSpPr/>
      </xdr:nvSpPr>
      <xdr:spPr>
        <a:xfrm>
          <a:off x="18605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1270</xdr:rowOff>
    </xdr:from>
    <xdr:ext cx="458470" cy="259080"/>
    <xdr:sp macro="" textlink="">
      <xdr:nvSpPr>
        <xdr:cNvPr id="751" name="テキスト ボックス 750"/>
        <xdr:cNvSpPr txBox="1"/>
      </xdr:nvSpPr>
      <xdr:spPr>
        <a:xfrm>
          <a:off x="18421350" y="60020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60960</xdr:rowOff>
    </xdr:from>
    <xdr:ext cx="249555" cy="259080"/>
    <xdr:sp macro="" textlink="">
      <xdr:nvSpPr>
        <xdr:cNvPr id="758"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143510</xdr:rowOff>
    </xdr:from>
    <xdr:to xmlns:xdr="http://schemas.openxmlformats.org/drawingml/2006/spreadsheetDrawing">
      <xdr:col>112</xdr:col>
      <xdr:colOff>38100</xdr:colOff>
      <xdr:row>38</xdr:row>
      <xdr:rowOff>73025</xdr:rowOff>
    </xdr:to>
    <xdr:sp macro="" textlink="">
      <xdr:nvSpPr>
        <xdr:cNvPr id="759" name="楕円 758"/>
        <xdr:cNvSpPr/>
      </xdr:nvSpPr>
      <xdr:spPr>
        <a:xfrm>
          <a:off x="21272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38</xdr:row>
      <xdr:rowOff>64135</xdr:rowOff>
    </xdr:from>
    <xdr:ext cx="313690" cy="250825"/>
    <xdr:sp macro="" textlink="">
      <xdr:nvSpPr>
        <xdr:cNvPr id="760" name="テキスト ボックス 759"/>
        <xdr:cNvSpPr txBox="1"/>
      </xdr:nvSpPr>
      <xdr:spPr>
        <a:xfrm>
          <a:off x="21166455" y="657923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38125" cy="259080"/>
    <xdr:sp macro="" textlink="">
      <xdr:nvSpPr>
        <xdr:cNvPr id="762" name="テキスト ボックス 761"/>
        <xdr:cNvSpPr txBox="1"/>
      </xdr:nvSpPr>
      <xdr:spPr>
        <a:xfrm>
          <a:off x="20309840" y="658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38125" cy="259080"/>
    <xdr:sp macro="" textlink="">
      <xdr:nvSpPr>
        <xdr:cNvPr id="764" name="テキスト ボックス 763"/>
        <xdr:cNvSpPr txBox="1"/>
      </xdr:nvSpPr>
      <xdr:spPr>
        <a:xfrm>
          <a:off x="19420840" y="658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38125" cy="259080"/>
    <xdr:sp macro="" textlink="">
      <xdr:nvSpPr>
        <xdr:cNvPr id="766" name="テキスト ボックス 765"/>
        <xdr:cNvSpPr txBox="1"/>
      </xdr:nvSpPr>
      <xdr:spPr>
        <a:xfrm>
          <a:off x="18531840" y="658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75" name="テキスト ボックス 774"/>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7" name="直線コネクタ 776"/>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7490" cy="248920"/>
    <xdr:sp macro="" textlink="">
      <xdr:nvSpPr>
        <xdr:cNvPr id="778" name="テキスト ボックス 777"/>
        <xdr:cNvSpPr txBox="1"/>
      </xdr:nvSpPr>
      <xdr:spPr>
        <a:xfrm>
          <a:off x="18039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9" name="直線コネクタ 778"/>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80" name="テキスト ボックス 779"/>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1" name="直線コネクタ 780"/>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8920"/>
    <xdr:sp macro="" textlink="">
      <xdr:nvSpPr>
        <xdr:cNvPr id="782" name="テキスト ボックス 781"/>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3" name="直線コネクタ 782"/>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8920"/>
    <xdr:sp macro="" textlink="">
      <xdr:nvSpPr>
        <xdr:cNvPr id="784" name="テキスト ボックス 783"/>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6" name="テキスト ボックス 785"/>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157480</xdr:rowOff>
    </xdr:from>
    <xdr:to xmlns:xdr="http://schemas.openxmlformats.org/drawingml/2006/spreadsheetDrawing">
      <xdr:col>116</xdr:col>
      <xdr:colOff>62865</xdr:colOff>
      <xdr:row>58</xdr:row>
      <xdr:rowOff>139700</xdr:rowOff>
    </xdr:to>
    <xdr:cxnSp macro="">
      <xdr:nvCxnSpPr>
        <xdr:cNvPr id="788" name="直線コネクタ 787"/>
        <xdr:cNvCxnSpPr/>
      </xdr:nvCxnSpPr>
      <xdr:spPr>
        <a:xfrm flipV="1">
          <a:off x="22159595" y="8901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89"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0" name="直線コネクタ 789"/>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104140</xdr:rowOff>
    </xdr:from>
    <xdr:ext cx="534670" cy="259080"/>
    <xdr:sp macro="" textlink="">
      <xdr:nvSpPr>
        <xdr:cNvPr id="791" name="貸付金最大値テキスト"/>
        <xdr:cNvSpPr txBox="1"/>
      </xdr:nvSpPr>
      <xdr:spPr>
        <a:xfrm>
          <a:off x="22212300" y="867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157480</xdr:rowOff>
    </xdr:from>
    <xdr:to xmlns:xdr="http://schemas.openxmlformats.org/drawingml/2006/spreadsheetDrawing">
      <xdr:col>116</xdr:col>
      <xdr:colOff>152400</xdr:colOff>
      <xdr:row>51</xdr:row>
      <xdr:rowOff>157480</xdr:rowOff>
    </xdr:to>
    <xdr:cxnSp macro="">
      <xdr:nvCxnSpPr>
        <xdr:cNvPr id="792" name="直線コネクタ 791"/>
        <xdr:cNvCxnSpPr/>
      </xdr:nvCxnSpPr>
      <xdr:spPr>
        <a:xfrm>
          <a:off x="22072600" y="890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109220</xdr:rowOff>
    </xdr:from>
    <xdr:to xmlns:xdr="http://schemas.openxmlformats.org/drawingml/2006/spreadsheetDrawing">
      <xdr:col>116</xdr:col>
      <xdr:colOff>63500</xdr:colOff>
      <xdr:row>58</xdr:row>
      <xdr:rowOff>109855</xdr:rowOff>
    </xdr:to>
    <xdr:cxnSp macro="">
      <xdr:nvCxnSpPr>
        <xdr:cNvPr id="793" name="直線コネクタ 792"/>
        <xdr:cNvCxnSpPr/>
      </xdr:nvCxnSpPr>
      <xdr:spPr>
        <a:xfrm flipV="1">
          <a:off x="21323300" y="100533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136525</xdr:rowOff>
    </xdr:from>
    <xdr:ext cx="469900" cy="258445"/>
    <xdr:sp macro="" textlink="">
      <xdr:nvSpPr>
        <xdr:cNvPr id="794" name="貸付金平均値テキスト"/>
        <xdr:cNvSpPr txBox="1"/>
      </xdr:nvSpPr>
      <xdr:spPr>
        <a:xfrm>
          <a:off x="22212300" y="9737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113665</xdr:rowOff>
    </xdr:from>
    <xdr:to xmlns:xdr="http://schemas.openxmlformats.org/drawingml/2006/spreadsheetDrawing">
      <xdr:col>116</xdr:col>
      <xdr:colOff>114300</xdr:colOff>
      <xdr:row>58</xdr:row>
      <xdr:rowOff>43815</xdr:rowOff>
    </xdr:to>
    <xdr:sp macro="" textlink="">
      <xdr:nvSpPr>
        <xdr:cNvPr id="795" name="フローチャート: 判断 794"/>
        <xdr:cNvSpPr/>
      </xdr:nvSpPr>
      <xdr:spPr>
        <a:xfrm>
          <a:off x="22110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109220</xdr:rowOff>
    </xdr:from>
    <xdr:to xmlns:xdr="http://schemas.openxmlformats.org/drawingml/2006/spreadsheetDrawing">
      <xdr:col>111</xdr:col>
      <xdr:colOff>177800</xdr:colOff>
      <xdr:row>58</xdr:row>
      <xdr:rowOff>109855</xdr:rowOff>
    </xdr:to>
    <xdr:cxnSp macro="">
      <xdr:nvCxnSpPr>
        <xdr:cNvPr id="796" name="直線コネクタ 795"/>
        <xdr:cNvCxnSpPr/>
      </xdr:nvCxnSpPr>
      <xdr:spPr>
        <a:xfrm>
          <a:off x="20434300" y="100533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109220</xdr:rowOff>
    </xdr:from>
    <xdr:to xmlns:xdr="http://schemas.openxmlformats.org/drawingml/2006/spreadsheetDrawing">
      <xdr:col>112</xdr:col>
      <xdr:colOff>38100</xdr:colOff>
      <xdr:row>58</xdr:row>
      <xdr:rowOff>39370</xdr:rowOff>
    </xdr:to>
    <xdr:sp macro="" textlink="">
      <xdr:nvSpPr>
        <xdr:cNvPr id="797" name="フローチャート: 判断 796"/>
        <xdr:cNvSpPr/>
      </xdr:nvSpPr>
      <xdr:spPr>
        <a:xfrm>
          <a:off x="21272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55880</xdr:rowOff>
    </xdr:from>
    <xdr:ext cx="458470" cy="259080"/>
    <xdr:sp macro="" textlink="">
      <xdr:nvSpPr>
        <xdr:cNvPr id="798" name="テキスト ボックス 797"/>
        <xdr:cNvSpPr txBox="1"/>
      </xdr:nvSpPr>
      <xdr:spPr>
        <a:xfrm>
          <a:off x="21088350" y="96570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107950</xdr:rowOff>
    </xdr:from>
    <xdr:to xmlns:xdr="http://schemas.openxmlformats.org/drawingml/2006/spreadsheetDrawing">
      <xdr:col>107</xdr:col>
      <xdr:colOff>50800</xdr:colOff>
      <xdr:row>58</xdr:row>
      <xdr:rowOff>109220</xdr:rowOff>
    </xdr:to>
    <xdr:cxnSp macro="">
      <xdr:nvCxnSpPr>
        <xdr:cNvPr id="799" name="直線コネクタ 798"/>
        <xdr:cNvCxnSpPr/>
      </xdr:nvCxnSpPr>
      <xdr:spPr>
        <a:xfrm>
          <a:off x="19545300" y="10052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97790</xdr:rowOff>
    </xdr:from>
    <xdr:to xmlns:xdr="http://schemas.openxmlformats.org/drawingml/2006/spreadsheetDrawing">
      <xdr:col>107</xdr:col>
      <xdr:colOff>101600</xdr:colOff>
      <xdr:row>58</xdr:row>
      <xdr:rowOff>27940</xdr:rowOff>
    </xdr:to>
    <xdr:sp macro="" textlink="">
      <xdr:nvSpPr>
        <xdr:cNvPr id="800" name="フローチャート: 判断 799"/>
        <xdr:cNvSpPr/>
      </xdr:nvSpPr>
      <xdr:spPr>
        <a:xfrm>
          <a:off x="2038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44450</xdr:rowOff>
    </xdr:from>
    <xdr:ext cx="458470" cy="259080"/>
    <xdr:sp macro="" textlink="">
      <xdr:nvSpPr>
        <xdr:cNvPr id="801" name="テキスト ボックス 800"/>
        <xdr:cNvSpPr txBox="1"/>
      </xdr:nvSpPr>
      <xdr:spPr>
        <a:xfrm>
          <a:off x="20199350" y="96456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107950</xdr:rowOff>
    </xdr:from>
    <xdr:to xmlns:xdr="http://schemas.openxmlformats.org/drawingml/2006/spreadsheetDrawing">
      <xdr:col>102</xdr:col>
      <xdr:colOff>114300</xdr:colOff>
      <xdr:row>58</xdr:row>
      <xdr:rowOff>109220</xdr:rowOff>
    </xdr:to>
    <xdr:cxnSp macro="">
      <xdr:nvCxnSpPr>
        <xdr:cNvPr id="802" name="直線コネクタ 801"/>
        <xdr:cNvCxnSpPr/>
      </xdr:nvCxnSpPr>
      <xdr:spPr>
        <a:xfrm flipV="1">
          <a:off x="18656300" y="10052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91440</xdr:rowOff>
    </xdr:from>
    <xdr:to xmlns:xdr="http://schemas.openxmlformats.org/drawingml/2006/spreadsheetDrawing">
      <xdr:col>102</xdr:col>
      <xdr:colOff>165100</xdr:colOff>
      <xdr:row>58</xdr:row>
      <xdr:rowOff>21590</xdr:rowOff>
    </xdr:to>
    <xdr:sp macro="" textlink="">
      <xdr:nvSpPr>
        <xdr:cNvPr id="803" name="フローチャート: 判断 802"/>
        <xdr:cNvSpPr/>
      </xdr:nvSpPr>
      <xdr:spPr>
        <a:xfrm>
          <a:off x="19494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38100</xdr:rowOff>
    </xdr:from>
    <xdr:ext cx="458470" cy="259080"/>
    <xdr:sp macro="" textlink="">
      <xdr:nvSpPr>
        <xdr:cNvPr id="804" name="テキスト ボックス 803"/>
        <xdr:cNvSpPr txBox="1"/>
      </xdr:nvSpPr>
      <xdr:spPr>
        <a:xfrm>
          <a:off x="19310350" y="96393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114300</xdr:rowOff>
    </xdr:from>
    <xdr:to xmlns:xdr="http://schemas.openxmlformats.org/drawingml/2006/spreadsheetDrawing">
      <xdr:col>98</xdr:col>
      <xdr:colOff>38100</xdr:colOff>
      <xdr:row>58</xdr:row>
      <xdr:rowOff>44450</xdr:rowOff>
    </xdr:to>
    <xdr:sp macro="" textlink="">
      <xdr:nvSpPr>
        <xdr:cNvPr id="805" name="フローチャート: 判断 804"/>
        <xdr:cNvSpPr/>
      </xdr:nvSpPr>
      <xdr:spPr>
        <a:xfrm>
          <a:off x="18605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60960</xdr:rowOff>
    </xdr:from>
    <xdr:ext cx="458470" cy="259080"/>
    <xdr:sp macro="" textlink="">
      <xdr:nvSpPr>
        <xdr:cNvPr id="806" name="テキスト ボックス 805"/>
        <xdr:cNvSpPr txBox="1"/>
      </xdr:nvSpPr>
      <xdr:spPr>
        <a:xfrm>
          <a:off x="18421350" y="96621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58420</xdr:rowOff>
    </xdr:from>
    <xdr:to xmlns:xdr="http://schemas.openxmlformats.org/drawingml/2006/spreadsheetDrawing">
      <xdr:col>116</xdr:col>
      <xdr:colOff>114300</xdr:colOff>
      <xdr:row>58</xdr:row>
      <xdr:rowOff>160020</xdr:rowOff>
    </xdr:to>
    <xdr:sp macro="" textlink="">
      <xdr:nvSpPr>
        <xdr:cNvPr id="812" name="楕円 811"/>
        <xdr:cNvSpPr/>
      </xdr:nvSpPr>
      <xdr:spPr>
        <a:xfrm>
          <a:off x="221107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144780</xdr:rowOff>
    </xdr:from>
    <xdr:ext cx="378460" cy="250190"/>
    <xdr:sp macro="" textlink="">
      <xdr:nvSpPr>
        <xdr:cNvPr id="813" name="貸付金該当値テキスト"/>
        <xdr:cNvSpPr txBox="1"/>
      </xdr:nvSpPr>
      <xdr:spPr>
        <a:xfrm>
          <a:off x="22212300" y="99174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59055</xdr:rowOff>
    </xdr:from>
    <xdr:to xmlns:xdr="http://schemas.openxmlformats.org/drawingml/2006/spreadsheetDrawing">
      <xdr:col>112</xdr:col>
      <xdr:colOff>38100</xdr:colOff>
      <xdr:row>58</xdr:row>
      <xdr:rowOff>160655</xdr:rowOff>
    </xdr:to>
    <xdr:sp macro="" textlink="">
      <xdr:nvSpPr>
        <xdr:cNvPr id="814" name="楕円 813"/>
        <xdr:cNvSpPr/>
      </xdr:nvSpPr>
      <xdr:spPr>
        <a:xfrm>
          <a:off x="21272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151765</xdr:rowOff>
    </xdr:from>
    <xdr:ext cx="378460" cy="259080"/>
    <xdr:sp macro="" textlink="">
      <xdr:nvSpPr>
        <xdr:cNvPr id="815" name="テキスト ボックス 814"/>
        <xdr:cNvSpPr txBox="1"/>
      </xdr:nvSpPr>
      <xdr:spPr>
        <a:xfrm>
          <a:off x="21134070" y="10095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58420</xdr:rowOff>
    </xdr:from>
    <xdr:to xmlns:xdr="http://schemas.openxmlformats.org/drawingml/2006/spreadsheetDrawing">
      <xdr:col>107</xdr:col>
      <xdr:colOff>101600</xdr:colOff>
      <xdr:row>58</xdr:row>
      <xdr:rowOff>160020</xdr:rowOff>
    </xdr:to>
    <xdr:sp macro="" textlink="">
      <xdr:nvSpPr>
        <xdr:cNvPr id="816" name="楕円 815"/>
        <xdr:cNvSpPr/>
      </xdr:nvSpPr>
      <xdr:spPr>
        <a:xfrm>
          <a:off x="20383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151130</xdr:rowOff>
    </xdr:from>
    <xdr:ext cx="378460" cy="259080"/>
    <xdr:sp macro="" textlink="">
      <xdr:nvSpPr>
        <xdr:cNvPr id="817" name="テキスト ボックス 816"/>
        <xdr:cNvSpPr txBox="1"/>
      </xdr:nvSpPr>
      <xdr:spPr>
        <a:xfrm>
          <a:off x="20245070" y="1009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57150</xdr:rowOff>
    </xdr:from>
    <xdr:to xmlns:xdr="http://schemas.openxmlformats.org/drawingml/2006/spreadsheetDrawing">
      <xdr:col>102</xdr:col>
      <xdr:colOff>165100</xdr:colOff>
      <xdr:row>58</xdr:row>
      <xdr:rowOff>158750</xdr:rowOff>
    </xdr:to>
    <xdr:sp macro="" textlink="">
      <xdr:nvSpPr>
        <xdr:cNvPr id="818" name="楕円 817"/>
        <xdr:cNvSpPr/>
      </xdr:nvSpPr>
      <xdr:spPr>
        <a:xfrm>
          <a:off x="19494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149860</xdr:rowOff>
    </xdr:from>
    <xdr:ext cx="378460" cy="259080"/>
    <xdr:sp macro="" textlink="">
      <xdr:nvSpPr>
        <xdr:cNvPr id="819" name="テキスト ボックス 818"/>
        <xdr:cNvSpPr txBox="1"/>
      </xdr:nvSpPr>
      <xdr:spPr>
        <a:xfrm>
          <a:off x="19356070" y="10093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58420</xdr:rowOff>
    </xdr:from>
    <xdr:to xmlns:xdr="http://schemas.openxmlformats.org/drawingml/2006/spreadsheetDrawing">
      <xdr:col>98</xdr:col>
      <xdr:colOff>38100</xdr:colOff>
      <xdr:row>58</xdr:row>
      <xdr:rowOff>160020</xdr:rowOff>
    </xdr:to>
    <xdr:sp macro="" textlink="">
      <xdr:nvSpPr>
        <xdr:cNvPr id="820" name="楕円 819"/>
        <xdr:cNvSpPr/>
      </xdr:nvSpPr>
      <xdr:spPr>
        <a:xfrm>
          <a:off x="18605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151130</xdr:rowOff>
    </xdr:from>
    <xdr:ext cx="378460" cy="259080"/>
    <xdr:sp macro="" textlink="">
      <xdr:nvSpPr>
        <xdr:cNvPr id="821" name="テキスト ボックス 820"/>
        <xdr:cNvSpPr txBox="1"/>
      </xdr:nvSpPr>
      <xdr:spPr>
        <a:xfrm>
          <a:off x="18467070" y="1009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8455" cy="217170"/>
    <xdr:sp macro="" textlink="">
      <xdr:nvSpPr>
        <xdr:cNvPr id="830" name="テキスト ボックス 829"/>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1" name="直線コネクタ 83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7490" cy="248920"/>
    <xdr:sp macro="" textlink="">
      <xdr:nvSpPr>
        <xdr:cNvPr id="832" name="テキスト ボックス 831"/>
        <xdr:cNvSpPr txBox="1"/>
      </xdr:nvSpPr>
      <xdr:spPr>
        <a:xfrm>
          <a:off x="18039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4" name="テキスト ボックス 83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6" name="テキスト ボックス 83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38" name="テキスト ボックス 837"/>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0" name="テキスト ボックス 83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4200" cy="259080"/>
    <xdr:sp macro="" textlink="">
      <xdr:nvSpPr>
        <xdr:cNvPr id="842" name="テキスト ボックス 841"/>
        <xdr:cNvSpPr txBox="1"/>
      </xdr:nvSpPr>
      <xdr:spPr>
        <a:xfrm>
          <a:off x="17692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4200" cy="248920"/>
    <xdr:sp macro="" textlink="">
      <xdr:nvSpPr>
        <xdr:cNvPr id="844" name="テキスト ボックス 843"/>
        <xdr:cNvSpPr txBox="1"/>
      </xdr:nvSpPr>
      <xdr:spPr>
        <a:xfrm>
          <a:off x="17692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163195</xdr:rowOff>
    </xdr:from>
    <xdr:to xmlns:xdr="http://schemas.openxmlformats.org/drawingml/2006/spreadsheetDrawing">
      <xdr:col>116</xdr:col>
      <xdr:colOff>62865</xdr:colOff>
      <xdr:row>78</xdr:row>
      <xdr:rowOff>102870</xdr:rowOff>
    </xdr:to>
    <xdr:cxnSp macro="">
      <xdr:nvCxnSpPr>
        <xdr:cNvPr id="846" name="直線コネクタ 845"/>
        <xdr:cNvCxnSpPr/>
      </xdr:nvCxnSpPr>
      <xdr:spPr>
        <a:xfrm flipV="1">
          <a:off x="22159595" y="1199324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106680</xdr:rowOff>
    </xdr:from>
    <xdr:ext cx="534670" cy="259080"/>
    <xdr:sp macro="" textlink="">
      <xdr:nvSpPr>
        <xdr:cNvPr id="847" name="繰出金最小値テキスト"/>
        <xdr:cNvSpPr txBox="1"/>
      </xdr:nvSpPr>
      <xdr:spPr>
        <a:xfrm>
          <a:off x="22212300" y="13479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102870</xdr:rowOff>
    </xdr:from>
    <xdr:to xmlns:xdr="http://schemas.openxmlformats.org/drawingml/2006/spreadsheetDrawing">
      <xdr:col>116</xdr:col>
      <xdr:colOff>152400</xdr:colOff>
      <xdr:row>78</xdr:row>
      <xdr:rowOff>102870</xdr:rowOff>
    </xdr:to>
    <xdr:cxnSp macro="">
      <xdr:nvCxnSpPr>
        <xdr:cNvPr id="848" name="直線コネクタ 847"/>
        <xdr:cNvCxnSpPr/>
      </xdr:nvCxnSpPr>
      <xdr:spPr>
        <a:xfrm>
          <a:off x="22072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109855</xdr:rowOff>
    </xdr:from>
    <xdr:ext cx="598805" cy="250825"/>
    <xdr:sp macro="" textlink="">
      <xdr:nvSpPr>
        <xdr:cNvPr id="849" name="繰出金最大値テキスト"/>
        <xdr:cNvSpPr txBox="1"/>
      </xdr:nvSpPr>
      <xdr:spPr>
        <a:xfrm>
          <a:off x="22212300" y="117684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163195</xdr:rowOff>
    </xdr:from>
    <xdr:to xmlns:xdr="http://schemas.openxmlformats.org/drawingml/2006/spreadsheetDrawing">
      <xdr:col>116</xdr:col>
      <xdr:colOff>152400</xdr:colOff>
      <xdr:row>69</xdr:row>
      <xdr:rowOff>163195</xdr:rowOff>
    </xdr:to>
    <xdr:cxnSp macro="">
      <xdr:nvCxnSpPr>
        <xdr:cNvPr id="850" name="直線コネクタ 849"/>
        <xdr:cNvCxnSpPr/>
      </xdr:nvCxnSpPr>
      <xdr:spPr>
        <a:xfrm>
          <a:off x="22072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127000</xdr:rowOff>
    </xdr:from>
    <xdr:to xmlns:xdr="http://schemas.openxmlformats.org/drawingml/2006/spreadsheetDrawing">
      <xdr:col>116</xdr:col>
      <xdr:colOff>63500</xdr:colOff>
      <xdr:row>76</xdr:row>
      <xdr:rowOff>21590</xdr:rowOff>
    </xdr:to>
    <xdr:cxnSp macro="">
      <xdr:nvCxnSpPr>
        <xdr:cNvPr id="851" name="直線コネクタ 850"/>
        <xdr:cNvCxnSpPr/>
      </xdr:nvCxnSpPr>
      <xdr:spPr>
        <a:xfrm flipV="1">
          <a:off x="21323300" y="1298575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38100</xdr:rowOff>
    </xdr:from>
    <xdr:ext cx="534670" cy="259080"/>
    <xdr:sp macro="" textlink="">
      <xdr:nvSpPr>
        <xdr:cNvPr id="852" name="繰出金平均値テキスト"/>
        <xdr:cNvSpPr txBox="1"/>
      </xdr:nvSpPr>
      <xdr:spPr>
        <a:xfrm>
          <a:off x="22212300" y="12725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15240</xdr:rowOff>
    </xdr:from>
    <xdr:to xmlns:xdr="http://schemas.openxmlformats.org/drawingml/2006/spreadsheetDrawing">
      <xdr:col>116</xdr:col>
      <xdr:colOff>114300</xdr:colOff>
      <xdr:row>75</xdr:row>
      <xdr:rowOff>116840</xdr:rowOff>
    </xdr:to>
    <xdr:sp macro="" textlink="">
      <xdr:nvSpPr>
        <xdr:cNvPr id="853" name="フローチャート: 判断 852"/>
        <xdr:cNvSpPr/>
      </xdr:nvSpPr>
      <xdr:spPr>
        <a:xfrm>
          <a:off x="221107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144780</xdr:rowOff>
    </xdr:from>
    <xdr:to xmlns:xdr="http://schemas.openxmlformats.org/drawingml/2006/spreadsheetDrawing">
      <xdr:col>111</xdr:col>
      <xdr:colOff>177800</xdr:colOff>
      <xdr:row>76</xdr:row>
      <xdr:rowOff>21590</xdr:rowOff>
    </xdr:to>
    <xdr:cxnSp macro="">
      <xdr:nvCxnSpPr>
        <xdr:cNvPr id="854" name="直線コネクタ 853"/>
        <xdr:cNvCxnSpPr/>
      </xdr:nvCxnSpPr>
      <xdr:spPr>
        <a:xfrm>
          <a:off x="20434300" y="12489180"/>
          <a:ext cx="889000" cy="562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160020</xdr:rowOff>
    </xdr:from>
    <xdr:to xmlns:xdr="http://schemas.openxmlformats.org/drawingml/2006/spreadsheetDrawing">
      <xdr:col>112</xdr:col>
      <xdr:colOff>38100</xdr:colOff>
      <xdr:row>75</xdr:row>
      <xdr:rowOff>90170</xdr:rowOff>
    </xdr:to>
    <xdr:sp macro="" textlink="">
      <xdr:nvSpPr>
        <xdr:cNvPr id="855" name="フローチャート: 判断 854"/>
        <xdr:cNvSpPr/>
      </xdr:nvSpPr>
      <xdr:spPr>
        <a:xfrm>
          <a:off x="212725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106680</xdr:rowOff>
    </xdr:from>
    <xdr:ext cx="523240" cy="259080"/>
    <xdr:sp macro="" textlink="">
      <xdr:nvSpPr>
        <xdr:cNvPr id="856" name="テキスト ボックス 855"/>
        <xdr:cNvSpPr txBox="1"/>
      </xdr:nvSpPr>
      <xdr:spPr>
        <a:xfrm>
          <a:off x="21055965" y="126225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144780</xdr:rowOff>
    </xdr:from>
    <xdr:to xmlns:xdr="http://schemas.openxmlformats.org/drawingml/2006/spreadsheetDrawing">
      <xdr:col>107</xdr:col>
      <xdr:colOff>50800</xdr:colOff>
      <xdr:row>72</xdr:row>
      <xdr:rowOff>144780</xdr:rowOff>
    </xdr:to>
    <xdr:cxnSp macro="">
      <xdr:nvCxnSpPr>
        <xdr:cNvPr id="857" name="直線コネクタ 856"/>
        <xdr:cNvCxnSpPr/>
      </xdr:nvCxnSpPr>
      <xdr:spPr>
        <a:xfrm>
          <a:off x="19545300" y="12489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144780</xdr:rowOff>
    </xdr:from>
    <xdr:to xmlns:xdr="http://schemas.openxmlformats.org/drawingml/2006/spreadsheetDrawing">
      <xdr:col>107</xdr:col>
      <xdr:colOff>101600</xdr:colOff>
      <xdr:row>75</xdr:row>
      <xdr:rowOff>74930</xdr:rowOff>
    </xdr:to>
    <xdr:sp macro="" textlink="">
      <xdr:nvSpPr>
        <xdr:cNvPr id="858" name="フローチャート: 判断 857"/>
        <xdr:cNvSpPr/>
      </xdr:nvSpPr>
      <xdr:spPr>
        <a:xfrm>
          <a:off x="20383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66040</xdr:rowOff>
    </xdr:from>
    <xdr:ext cx="523240" cy="248920"/>
    <xdr:sp macro="" textlink="">
      <xdr:nvSpPr>
        <xdr:cNvPr id="859" name="テキスト ボックス 858"/>
        <xdr:cNvSpPr txBox="1"/>
      </xdr:nvSpPr>
      <xdr:spPr>
        <a:xfrm>
          <a:off x="20166965" y="1292479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144780</xdr:rowOff>
    </xdr:from>
    <xdr:to xmlns:xdr="http://schemas.openxmlformats.org/drawingml/2006/spreadsheetDrawing">
      <xdr:col>102</xdr:col>
      <xdr:colOff>114300</xdr:colOff>
      <xdr:row>73</xdr:row>
      <xdr:rowOff>15875</xdr:rowOff>
    </xdr:to>
    <xdr:cxnSp macro="">
      <xdr:nvCxnSpPr>
        <xdr:cNvPr id="860" name="直線コネクタ 859"/>
        <xdr:cNvCxnSpPr/>
      </xdr:nvCxnSpPr>
      <xdr:spPr>
        <a:xfrm flipV="1">
          <a:off x="18656300" y="124891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148590</xdr:rowOff>
    </xdr:from>
    <xdr:to xmlns:xdr="http://schemas.openxmlformats.org/drawingml/2006/spreadsheetDrawing">
      <xdr:col>102</xdr:col>
      <xdr:colOff>165100</xdr:colOff>
      <xdr:row>74</xdr:row>
      <xdr:rowOff>78740</xdr:rowOff>
    </xdr:to>
    <xdr:sp macro="" textlink="">
      <xdr:nvSpPr>
        <xdr:cNvPr id="861" name="フローチャート: 判断 860"/>
        <xdr:cNvSpPr/>
      </xdr:nvSpPr>
      <xdr:spPr>
        <a:xfrm>
          <a:off x="19494500" y="126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69850</xdr:rowOff>
    </xdr:from>
    <xdr:ext cx="523240" cy="259080"/>
    <xdr:sp macro="" textlink="">
      <xdr:nvSpPr>
        <xdr:cNvPr id="862" name="テキスト ボックス 861"/>
        <xdr:cNvSpPr txBox="1"/>
      </xdr:nvSpPr>
      <xdr:spPr>
        <a:xfrm>
          <a:off x="19277965" y="127571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84455</xdr:rowOff>
    </xdr:from>
    <xdr:to xmlns:xdr="http://schemas.openxmlformats.org/drawingml/2006/spreadsheetDrawing">
      <xdr:col>98</xdr:col>
      <xdr:colOff>38100</xdr:colOff>
      <xdr:row>74</xdr:row>
      <xdr:rowOff>14605</xdr:rowOff>
    </xdr:to>
    <xdr:sp macro="" textlink="">
      <xdr:nvSpPr>
        <xdr:cNvPr id="863" name="フローチャート: 判断 862"/>
        <xdr:cNvSpPr/>
      </xdr:nvSpPr>
      <xdr:spPr>
        <a:xfrm>
          <a:off x="18605500" y="1260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6350</xdr:rowOff>
    </xdr:from>
    <xdr:ext cx="523240" cy="251460"/>
    <xdr:sp macro="" textlink="">
      <xdr:nvSpPr>
        <xdr:cNvPr id="864" name="テキスト ボックス 863"/>
        <xdr:cNvSpPr txBox="1"/>
      </xdr:nvSpPr>
      <xdr:spPr>
        <a:xfrm>
          <a:off x="18388965" y="126936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76200</xdr:rowOff>
    </xdr:from>
    <xdr:to xmlns:xdr="http://schemas.openxmlformats.org/drawingml/2006/spreadsheetDrawing">
      <xdr:col>116</xdr:col>
      <xdr:colOff>114300</xdr:colOff>
      <xdr:row>76</xdr:row>
      <xdr:rowOff>6350</xdr:rowOff>
    </xdr:to>
    <xdr:sp macro="" textlink="">
      <xdr:nvSpPr>
        <xdr:cNvPr id="870" name="楕円 869"/>
        <xdr:cNvSpPr/>
      </xdr:nvSpPr>
      <xdr:spPr>
        <a:xfrm>
          <a:off x="221107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54610</xdr:rowOff>
    </xdr:from>
    <xdr:ext cx="534670" cy="248920"/>
    <xdr:sp macro="" textlink="">
      <xdr:nvSpPr>
        <xdr:cNvPr id="871" name="繰出金該当値テキスト"/>
        <xdr:cNvSpPr txBox="1"/>
      </xdr:nvSpPr>
      <xdr:spPr>
        <a:xfrm>
          <a:off x="22212300" y="1291336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142240</xdr:rowOff>
    </xdr:from>
    <xdr:to xmlns:xdr="http://schemas.openxmlformats.org/drawingml/2006/spreadsheetDrawing">
      <xdr:col>112</xdr:col>
      <xdr:colOff>38100</xdr:colOff>
      <xdr:row>76</xdr:row>
      <xdr:rowOff>72390</xdr:rowOff>
    </xdr:to>
    <xdr:sp macro="" textlink="">
      <xdr:nvSpPr>
        <xdr:cNvPr id="872" name="楕円 871"/>
        <xdr:cNvSpPr/>
      </xdr:nvSpPr>
      <xdr:spPr>
        <a:xfrm>
          <a:off x="212725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63500</xdr:rowOff>
    </xdr:from>
    <xdr:ext cx="523240" cy="251460"/>
    <xdr:sp macro="" textlink="">
      <xdr:nvSpPr>
        <xdr:cNvPr id="873" name="テキスト ボックス 872"/>
        <xdr:cNvSpPr txBox="1"/>
      </xdr:nvSpPr>
      <xdr:spPr>
        <a:xfrm>
          <a:off x="21055965" y="130937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93980</xdr:rowOff>
    </xdr:from>
    <xdr:to xmlns:xdr="http://schemas.openxmlformats.org/drawingml/2006/spreadsheetDrawing">
      <xdr:col>107</xdr:col>
      <xdr:colOff>101600</xdr:colOff>
      <xdr:row>73</xdr:row>
      <xdr:rowOff>24130</xdr:rowOff>
    </xdr:to>
    <xdr:sp macro="" textlink="">
      <xdr:nvSpPr>
        <xdr:cNvPr id="874" name="楕円 873"/>
        <xdr:cNvSpPr/>
      </xdr:nvSpPr>
      <xdr:spPr>
        <a:xfrm>
          <a:off x="20383500" y="124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40640</xdr:rowOff>
    </xdr:from>
    <xdr:ext cx="523240" cy="251460"/>
    <xdr:sp macro="" textlink="">
      <xdr:nvSpPr>
        <xdr:cNvPr id="875" name="テキスト ボックス 874"/>
        <xdr:cNvSpPr txBox="1"/>
      </xdr:nvSpPr>
      <xdr:spPr>
        <a:xfrm>
          <a:off x="20166965" y="122135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93980</xdr:rowOff>
    </xdr:from>
    <xdr:to xmlns:xdr="http://schemas.openxmlformats.org/drawingml/2006/spreadsheetDrawing">
      <xdr:col>102</xdr:col>
      <xdr:colOff>165100</xdr:colOff>
      <xdr:row>73</xdr:row>
      <xdr:rowOff>24130</xdr:rowOff>
    </xdr:to>
    <xdr:sp macro="" textlink="">
      <xdr:nvSpPr>
        <xdr:cNvPr id="876" name="楕円 875"/>
        <xdr:cNvSpPr/>
      </xdr:nvSpPr>
      <xdr:spPr>
        <a:xfrm>
          <a:off x="19494500" y="124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40640</xdr:rowOff>
    </xdr:from>
    <xdr:ext cx="523240" cy="251460"/>
    <xdr:sp macro="" textlink="">
      <xdr:nvSpPr>
        <xdr:cNvPr id="877" name="テキスト ボックス 876"/>
        <xdr:cNvSpPr txBox="1"/>
      </xdr:nvSpPr>
      <xdr:spPr>
        <a:xfrm>
          <a:off x="19277965" y="122135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136525</xdr:rowOff>
    </xdr:from>
    <xdr:to xmlns:xdr="http://schemas.openxmlformats.org/drawingml/2006/spreadsheetDrawing">
      <xdr:col>98</xdr:col>
      <xdr:colOff>38100</xdr:colOff>
      <xdr:row>73</xdr:row>
      <xdr:rowOff>66675</xdr:rowOff>
    </xdr:to>
    <xdr:sp macro="" textlink="">
      <xdr:nvSpPr>
        <xdr:cNvPr id="878" name="楕円 877"/>
        <xdr:cNvSpPr/>
      </xdr:nvSpPr>
      <xdr:spPr>
        <a:xfrm>
          <a:off x="18605500" y="124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83185</xdr:rowOff>
    </xdr:from>
    <xdr:ext cx="523240" cy="259080"/>
    <xdr:sp macro="" textlink="">
      <xdr:nvSpPr>
        <xdr:cNvPr id="879" name="テキスト ボックス 878"/>
        <xdr:cNvSpPr txBox="1"/>
      </xdr:nvSpPr>
      <xdr:spPr>
        <a:xfrm>
          <a:off x="18388965" y="122561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8455" cy="217170"/>
    <xdr:sp macro="" textlink="">
      <xdr:nvSpPr>
        <xdr:cNvPr id="888" name="テキスト ボックス 887"/>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7490" cy="248920"/>
    <xdr:sp macro="" textlink="">
      <xdr:nvSpPr>
        <xdr:cNvPr id="891" name="テキスト ボックス 890"/>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2" name="直線コネクタ 89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7490" cy="248920"/>
    <xdr:sp macro="" textlink="">
      <xdr:nvSpPr>
        <xdr:cNvPr id="893" name="テキスト ボックス 892"/>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5" name="直線コネクタ 89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0" name="直線コネクタ 89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3" name="直線コネクタ 90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8125" cy="259080"/>
    <xdr:sp macro="" textlink="">
      <xdr:nvSpPr>
        <xdr:cNvPr id="905" name="テキスト ボックス 904"/>
        <xdr:cNvSpPr txBox="1"/>
      </xdr:nvSpPr>
      <xdr:spPr>
        <a:xfrm>
          <a:off x="21198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6" name="直線コネクタ 90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8125" cy="259080"/>
    <xdr:sp macro="" textlink="">
      <xdr:nvSpPr>
        <xdr:cNvPr id="908" name="テキスト ボックス 907"/>
        <xdr:cNvSpPr txBox="1"/>
      </xdr:nvSpPr>
      <xdr:spPr>
        <a:xfrm>
          <a:off x="20309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9" name="直線コネクタ 90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8125" cy="259080"/>
    <xdr:sp macro="" textlink="">
      <xdr:nvSpPr>
        <xdr:cNvPr id="911" name="テキスト ボックス 910"/>
        <xdr:cNvSpPr txBox="1"/>
      </xdr:nvSpPr>
      <xdr:spPr>
        <a:xfrm>
          <a:off x="19420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8125" cy="259080"/>
    <xdr:sp macro="" textlink="">
      <xdr:nvSpPr>
        <xdr:cNvPr id="913" name="テキスト ボックス 912"/>
        <xdr:cNvSpPr txBox="1"/>
      </xdr:nvSpPr>
      <xdr:spPr>
        <a:xfrm>
          <a:off x="18531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4" name="テキスト ボックス 91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5" name="テキスト ボックス 91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6" name="テキスト ボックス 91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7" name="テキスト ボックス 91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8" name="テキスト ボックス 91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8125" cy="259080"/>
    <xdr:sp macro="" textlink="">
      <xdr:nvSpPr>
        <xdr:cNvPr id="922" name="テキスト ボックス 921"/>
        <xdr:cNvSpPr txBox="1"/>
      </xdr:nvSpPr>
      <xdr:spPr>
        <a:xfrm>
          <a:off x="21198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8125" cy="259080"/>
    <xdr:sp macro="" textlink="">
      <xdr:nvSpPr>
        <xdr:cNvPr id="924" name="テキスト ボックス 923"/>
        <xdr:cNvSpPr txBox="1"/>
      </xdr:nvSpPr>
      <xdr:spPr>
        <a:xfrm>
          <a:off x="20309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8125" cy="259080"/>
    <xdr:sp macro="" textlink="">
      <xdr:nvSpPr>
        <xdr:cNvPr id="926" name="テキスト ボックス 925"/>
        <xdr:cNvSpPr txBox="1"/>
      </xdr:nvSpPr>
      <xdr:spPr>
        <a:xfrm>
          <a:off x="19420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8125" cy="259080"/>
    <xdr:sp macro="" textlink="">
      <xdr:nvSpPr>
        <xdr:cNvPr id="928" name="テキスト ボックス 927"/>
        <xdr:cNvSpPr txBox="1"/>
      </xdr:nvSpPr>
      <xdr:spPr>
        <a:xfrm>
          <a:off x="18531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性質別で見た場合、人件費、扶助費、補助費等、普通建設事業費、公債費、積立金が類似団体平均に比べて高い水準となっています。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特に公債費は、類似団体平均に比べて30,741円高い状況です。繰上償還の実施により一人あたりのコストは高くなっていますが、繰上償還を除いた場合でも84,355円と類似団体平均に比べて26,141円高くなっています。新たな地方債の発行を抑え、繰上償還を実施してきたことから、公債費は減少してきましたが、引き続き、公債費の抑制のための取組みが必要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は国の物価（価格）高騰重点支援給付金事業により全国平均も増加しています。類似団体平均と比べて32,902円高くなっていますが、鳥取県平均が129,417円と鳥取県全体が高い状況となっており、これは鳥取県全体で取組んでいる保育料無償化や子育て世帯の医療費負担軽減を行っていることが要因と考えられます。また、町に福祉事務所を設置していることも、全国と比較し高い要因となってい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5930" cy="248920"/>
    <xdr:sp macro="" textlink="">
      <xdr:nvSpPr>
        <xdr:cNvPr id="42" name="テキスト ボックス 41"/>
        <xdr:cNvSpPr txBox="1"/>
      </xdr:nvSpPr>
      <xdr:spPr>
        <a:xfrm>
          <a:off x="294640" y="6969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5930" cy="259080"/>
    <xdr:sp macro="" textlink="">
      <xdr:nvSpPr>
        <xdr:cNvPr id="44" name="テキスト ボックス 43"/>
        <xdr:cNvSpPr txBox="1"/>
      </xdr:nvSpPr>
      <xdr:spPr>
        <a:xfrm>
          <a:off x="294640" y="6588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5930" cy="259080"/>
    <xdr:sp macro="" textlink="">
      <xdr:nvSpPr>
        <xdr:cNvPr id="46" name="テキスト ボックス 45"/>
        <xdr:cNvSpPr txBox="1"/>
      </xdr:nvSpPr>
      <xdr:spPr>
        <a:xfrm>
          <a:off x="294640" y="6207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5930" cy="248920"/>
    <xdr:sp macro="" textlink="">
      <xdr:nvSpPr>
        <xdr:cNvPr id="48" name="テキスト ボックス 47"/>
        <xdr:cNvSpPr txBox="1"/>
      </xdr:nvSpPr>
      <xdr:spPr>
        <a:xfrm>
          <a:off x="294640" y="5826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5930" cy="259080"/>
    <xdr:sp macro="" textlink="">
      <xdr:nvSpPr>
        <xdr:cNvPr id="50" name="テキスト ボックス 49"/>
        <xdr:cNvSpPr txBox="1"/>
      </xdr:nvSpPr>
      <xdr:spPr>
        <a:xfrm>
          <a:off x="294640" y="5445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5930" cy="259080"/>
    <xdr:sp macro="" textlink="">
      <xdr:nvSpPr>
        <xdr:cNvPr id="52" name="テキスト ボックス 51"/>
        <xdr:cNvSpPr txBox="1"/>
      </xdr:nvSpPr>
      <xdr:spPr>
        <a:xfrm>
          <a:off x="294640" y="5064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5930" cy="248920"/>
    <xdr:sp macro="" textlink="">
      <xdr:nvSpPr>
        <xdr:cNvPr id="54" name="テキスト ボックス 53"/>
        <xdr:cNvSpPr txBox="1"/>
      </xdr:nvSpPr>
      <xdr:spPr>
        <a:xfrm>
          <a:off x="294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125730</xdr:rowOff>
    </xdr:from>
    <xdr:to xmlns:xdr="http://schemas.openxmlformats.org/drawingml/2006/spreadsheetDrawing">
      <xdr:col>24</xdr:col>
      <xdr:colOff>62865</xdr:colOff>
      <xdr:row>38</xdr:row>
      <xdr:rowOff>153670</xdr:rowOff>
    </xdr:to>
    <xdr:cxnSp macro="">
      <xdr:nvCxnSpPr>
        <xdr:cNvPr id="56" name="直線コネクタ 55"/>
        <xdr:cNvCxnSpPr/>
      </xdr:nvCxnSpPr>
      <xdr:spPr>
        <a:xfrm flipV="1">
          <a:off x="4633595" y="526923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157480</xdr:rowOff>
    </xdr:from>
    <xdr:ext cx="469900" cy="248920"/>
    <xdr:sp macro="" textlink="">
      <xdr:nvSpPr>
        <xdr:cNvPr id="57" name="議会費最小値テキスト"/>
        <xdr:cNvSpPr txBox="1"/>
      </xdr:nvSpPr>
      <xdr:spPr>
        <a:xfrm>
          <a:off x="4686300" y="66725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153670</xdr:rowOff>
    </xdr:from>
    <xdr:to xmlns:xdr="http://schemas.openxmlformats.org/drawingml/2006/spreadsheetDrawing">
      <xdr:col>24</xdr:col>
      <xdr:colOff>152400</xdr:colOff>
      <xdr:row>38</xdr:row>
      <xdr:rowOff>153670</xdr:rowOff>
    </xdr:to>
    <xdr:cxnSp macro="">
      <xdr:nvCxnSpPr>
        <xdr:cNvPr id="58" name="直線コネクタ 57"/>
        <xdr:cNvCxnSpPr/>
      </xdr:nvCxnSpPr>
      <xdr:spPr>
        <a:xfrm>
          <a:off x="4546600" y="6668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72390</xdr:rowOff>
    </xdr:from>
    <xdr:ext cx="469900" cy="259080"/>
    <xdr:sp macro="" textlink="">
      <xdr:nvSpPr>
        <xdr:cNvPr id="59" name="議会費最大値テキスト"/>
        <xdr:cNvSpPr txBox="1"/>
      </xdr:nvSpPr>
      <xdr:spPr>
        <a:xfrm>
          <a:off x="4686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125730</xdr:rowOff>
    </xdr:from>
    <xdr:to xmlns:xdr="http://schemas.openxmlformats.org/drawingml/2006/spreadsheetDrawing">
      <xdr:col>24</xdr:col>
      <xdr:colOff>152400</xdr:colOff>
      <xdr:row>30</xdr:row>
      <xdr:rowOff>125730</xdr:rowOff>
    </xdr:to>
    <xdr:cxnSp macro="">
      <xdr:nvCxnSpPr>
        <xdr:cNvPr id="60" name="直線コネクタ 59"/>
        <xdr:cNvCxnSpPr/>
      </xdr:nvCxnSpPr>
      <xdr:spPr>
        <a:xfrm>
          <a:off x="4546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77470</xdr:rowOff>
    </xdr:from>
    <xdr:to xmlns:xdr="http://schemas.openxmlformats.org/drawingml/2006/spreadsheetDrawing">
      <xdr:col>24</xdr:col>
      <xdr:colOff>63500</xdr:colOff>
      <xdr:row>34</xdr:row>
      <xdr:rowOff>156210</xdr:rowOff>
    </xdr:to>
    <xdr:cxnSp macro="">
      <xdr:nvCxnSpPr>
        <xdr:cNvPr id="61" name="直線コネクタ 60"/>
        <xdr:cNvCxnSpPr/>
      </xdr:nvCxnSpPr>
      <xdr:spPr>
        <a:xfrm flipV="1">
          <a:off x="3797300" y="590677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51460"/>
    <xdr:sp macro="" textlink="">
      <xdr:nvSpPr>
        <xdr:cNvPr id="62" name="議会費平均値テキスト"/>
        <xdr:cNvSpPr txBox="1"/>
      </xdr:nvSpPr>
      <xdr:spPr>
        <a:xfrm>
          <a:off x="4686300" y="600710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27305</xdr:rowOff>
    </xdr:from>
    <xdr:to xmlns:xdr="http://schemas.openxmlformats.org/drawingml/2006/spreadsheetDrawing">
      <xdr:col>24</xdr:col>
      <xdr:colOff>114300</xdr:colOff>
      <xdr:row>35</xdr:row>
      <xdr:rowOff>128905</xdr:rowOff>
    </xdr:to>
    <xdr:sp macro="" textlink="">
      <xdr:nvSpPr>
        <xdr:cNvPr id="63" name="フローチャート: 判断 62"/>
        <xdr:cNvSpPr/>
      </xdr:nvSpPr>
      <xdr:spPr>
        <a:xfrm>
          <a:off x="45847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156210</xdr:rowOff>
    </xdr:from>
    <xdr:to xmlns:xdr="http://schemas.openxmlformats.org/drawingml/2006/spreadsheetDrawing">
      <xdr:col>19</xdr:col>
      <xdr:colOff>177800</xdr:colOff>
      <xdr:row>35</xdr:row>
      <xdr:rowOff>153035</xdr:rowOff>
    </xdr:to>
    <xdr:cxnSp macro="">
      <xdr:nvCxnSpPr>
        <xdr:cNvPr id="64" name="直線コネクタ 63"/>
        <xdr:cNvCxnSpPr/>
      </xdr:nvCxnSpPr>
      <xdr:spPr>
        <a:xfrm flipV="1">
          <a:off x="2908300" y="598551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83820</xdr:rowOff>
    </xdr:from>
    <xdr:to xmlns:xdr="http://schemas.openxmlformats.org/drawingml/2006/spreadsheetDrawing">
      <xdr:col>20</xdr:col>
      <xdr:colOff>38100</xdr:colOff>
      <xdr:row>36</xdr:row>
      <xdr:rowOff>13970</xdr:rowOff>
    </xdr:to>
    <xdr:sp macro="" textlink="">
      <xdr:nvSpPr>
        <xdr:cNvPr id="65" name="フローチャート: 判断 64"/>
        <xdr:cNvSpPr/>
      </xdr:nvSpPr>
      <xdr:spPr>
        <a:xfrm>
          <a:off x="3746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xdr:rowOff>
    </xdr:from>
    <xdr:ext cx="458470" cy="259080"/>
    <xdr:sp macro="" textlink="">
      <xdr:nvSpPr>
        <xdr:cNvPr id="66" name="テキスト ボックス 65"/>
        <xdr:cNvSpPr txBox="1"/>
      </xdr:nvSpPr>
      <xdr:spPr>
        <a:xfrm>
          <a:off x="3562350" y="61772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76835</xdr:rowOff>
    </xdr:from>
    <xdr:to xmlns:xdr="http://schemas.openxmlformats.org/drawingml/2006/spreadsheetDrawing">
      <xdr:col>15</xdr:col>
      <xdr:colOff>50800</xdr:colOff>
      <xdr:row>35</xdr:row>
      <xdr:rowOff>153035</xdr:rowOff>
    </xdr:to>
    <xdr:cxnSp macro="">
      <xdr:nvCxnSpPr>
        <xdr:cNvPr id="67" name="直線コネクタ 66"/>
        <xdr:cNvCxnSpPr/>
      </xdr:nvCxnSpPr>
      <xdr:spPr>
        <a:xfrm>
          <a:off x="2019300" y="60775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129540</xdr:rowOff>
    </xdr:from>
    <xdr:to xmlns:xdr="http://schemas.openxmlformats.org/drawingml/2006/spreadsheetDrawing">
      <xdr:col>15</xdr:col>
      <xdr:colOff>101600</xdr:colOff>
      <xdr:row>36</xdr:row>
      <xdr:rowOff>59690</xdr:rowOff>
    </xdr:to>
    <xdr:sp macro="" textlink="">
      <xdr:nvSpPr>
        <xdr:cNvPr id="68" name="フローチャート: 判断 67"/>
        <xdr:cNvSpPr/>
      </xdr:nvSpPr>
      <xdr:spPr>
        <a:xfrm>
          <a:off x="2857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50800</xdr:rowOff>
    </xdr:from>
    <xdr:ext cx="458470" cy="259080"/>
    <xdr:sp macro="" textlink="">
      <xdr:nvSpPr>
        <xdr:cNvPr id="69" name="テキスト ボックス 68"/>
        <xdr:cNvSpPr txBox="1"/>
      </xdr:nvSpPr>
      <xdr:spPr>
        <a:xfrm>
          <a:off x="2673350" y="62230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56515</xdr:rowOff>
    </xdr:from>
    <xdr:to xmlns:xdr="http://schemas.openxmlformats.org/drawingml/2006/spreadsheetDrawing">
      <xdr:col>10</xdr:col>
      <xdr:colOff>114300</xdr:colOff>
      <xdr:row>35</xdr:row>
      <xdr:rowOff>76835</xdr:rowOff>
    </xdr:to>
    <xdr:cxnSp macro="">
      <xdr:nvCxnSpPr>
        <xdr:cNvPr id="70" name="直線コネクタ 69"/>
        <xdr:cNvCxnSpPr/>
      </xdr:nvCxnSpPr>
      <xdr:spPr>
        <a:xfrm>
          <a:off x="1130300" y="60572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85090</xdr:rowOff>
    </xdr:from>
    <xdr:to xmlns:xdr="http://schemas.openxmlformats.org/drawingml/2006/spreadsheetDrawing">
      <xdr:col>10</xdr:col>
      <xdr:colOff>165100</xdr:colOff>
      <xdr:row>36</xdr:row>
      <xdr:rowOff>15240</xdr:rowOff>
    </xdr:to>
    <xdr:sp macro="" textlink="">
      <xdr:nvSpPr>
        <xdr:cNvPr id="71" name="フローチャート: 判断 70"/>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6350</xdr:rowOff>
    </xdr:from>
    <xdr:ext cx="458470" cy="251460"/>
    <xdr:sp macro="" textlink="">
      <xdr:nvSpPr>
        <xdr:cNvPr id="72" name="テキスト ボックス 71"/>
        <xdr:cNvSpPr txBox="1"/>
      </xdr:nvSpPr>
      <xdr:spPr>
        <a:xfrm>
          <a:off x="1784350" y="617855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97790</xdr:rowOff>
    </xdr:from>
    <xdr:to xmlns:xdr="http://schemas.openxmlformats.org/drawingml/2006/spreadsheetDrawing">
      <xdr:col>6</xdr:col>
      <xdr:colOff>38100</xdr:colOff>
      <xdr:row>35</xdr:row>
      <xdr:rowOff>27940</xdr:rowOff>
    </xdr:to>
    <xdr:sp macro="" textlink="">
      <xdr:nvSpPr>
        <xdr:cNvPr id="73" name="フローチャート: 判断 72"/>
        <xdr:cNvSpPr/>
      </xdr:nvSpPr>
      <xdr:spPr>
        <a:xfrm>
          <a:off x="1079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44450</xdr:rowOff>
    </xdr:from>
    <xdr:ext cx="458470" cy="259080"/>
    <xdr:sp macro="" textlink="">
      <xdr:nvSpPr>
        <xdr:cNvPr id="74" name="テキスト ボックス 73"/>
        <xdr:cNvSpPr txBox="1"/>
      </xdr:nvSpPr>
      <xdr:spPr>
        <a:xfrm>
          <a:off x="895350" y="57023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26670</xdr:rowOff>
    </xdr:from>
    <xdr:to xmlns:xdr="http://schemas.openxmlformats.org/drawingml/2006/spreadsheetDrawing">
      <xdr:col>24</xdr:col>
      <xdr:colOff>114300</xdr:colOff>
      <xdr:row>34</xdr:row>
      <xdr:rowOff>128270</xdr:rowOff>
    </xdr:to>
    <xdr:sp macro="" textlink="">
      <xdr:nvSpPr>
        <xdr:cNvPr id="80" name="楕円 79"/>
        <xdr:cNvSpPr/>
      </xdr:nvSpPr>
      <xdr:spPr>
        <a:xfrm>
          <a:off x="45847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49530</xdr:rowOff>
    </xdr:from>
    <xdr:ext cx="469900" cy="259080"/>
    <xdr:sp macro="" textlink="">
      <xdr:nvSpPr>
        <xdr:cNvPr id="81" name="議会費該当値テキスト"/>
        <xdr:cNvSpPr txBox="1"/>
      </xdr:nvSpPr>
      <xdr:spPr>
        <a:xfrm>
          <a:off x="4686300" y="5707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105410</xdr:rowOff>
    </xdr:from>
    <xdr:to xmlns:xdr="http://schemas.openxmlformats.org/drawingml/2006/spreadsheetDrawing">
      <xdr:col>20</xdr:col>
      <xdr:colOff>38100</xdr:colOff>
      <xdr:row>35</xdr:row>
      <xdr:rowOff>35560</xdr:rowOff>
    </xdr:to>
    <xdr:sp macro="" textlink="">
      <xdr:nvSpPr>
        <xdr:cNvPr id="82" name="楕円 81"/>
        <xdr:cNvSpPr/>
      </xdr:nvSpPr>
      <xdr:spPr>
        <a:xfrm>
          <a:off x="3746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52070</xdr:rowOff>
    </xdr:from>
    <xdr:ext cx="458470" cy="251460"/>
    <xdr:sp macro="" textlink="">
      <xdr:nvSpPr>
        <xdr:cNvPr id="83" name="テキスト ボックス 82"/>
        <xdr:cNvSpPr txBox="1"/>
      </xdr:nvSpPr>
      <xdr:spPr>
        <a:xfrm>
          <a:off x="3562350" y="570992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102235</xdr:rowOff>
    </xdr:from>
    <xdr:to xmlns:xdr="http://schemas.openxmlformats.org/drawingml/2006/spreadsheetDrawing">
      <xdr:col>15</xdr:col>
      <xdr:colOff>101600</xdr:colOff>
      <xdr:row>36</xdr:row>
      <xdr:rowOff>32385</xdr:rowOff>
    </xdr:to>
    <xdr:sp macro="" textlink="">
      <xdr:nvSpPr>
        <xdr:cNvPr id="84" name="楕円 83"/>
        <xdr:cNvSpPr/>
      </xdr:nvSpPr>
      <xdr:spPr>
        <a:xfrm>
          <a:off x="2857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48895</xdr:rowOff>
    </xdr:from>
    <xdr:ext cx="458470" cy="259080"/>
    <xdr:sp macro="" textlink="">
      <xdr:nvSpPr>
        <xdr:cNvPr id="85" name="テキスト ボックス 84"/>
        <xdr:cNvSpPr txBox="1"/>
      </xdr:nvSpPr>
      <xdr:spPr>
        <a:xfrm>
          <a:off x="2673350" y="58781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26035</xdr:rowOff>
    </xdr:from>
    <xdr:to xmlns:xdr="http://schemas.openxmlformats.org/drawingml/2006/spreadsheetDrawing">
      <xdr:col>10</xdr:col>
      <xdr:colOff>165100</xdr:colOff>
      <xdr:row>35</xdr:row>
      <xdr:rowOff>127635</xdr:rowOff>
    </xdr:to>
    <xdr:sp macro="" textlink="">
      <xdr:nvSpPr>
        <xdr:cNvPr id="86" name="楕円 85"/>
        <xdr:cNvSpPr/>
      </xdr:nvSpPr>
      <xdr:spPr>
        <a:xfrm>
          <a:off x="19685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144145</xdr:rowOff>
    </xdr:from>
    <xdr:ext cx="458470" cy="250825"/>
    <xdr:sp macro="" textlink="">
      <xdr:nvSpPr>
        <xdr:cNvPr id="87" name="テキスト ボックス 86"/>
        <xdr:cNvSpPr txBox="1"/>
      </xdr:nvSpPr>
      <xdr:spPr>
        <a:xfrm>
          <a:off x="1784350" y="580199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6350</xdr:rowOff>
    </xdr:from>
    <xdr:to xmlns:xdr="http://schemas.openxmlformats.org/drawingml/2006/spreadsheetDrawing">
      <xdr:col>6</xdr:col>
      <xdr:colOff>38100</xdr:colOff>
      <xdr:row>35</xdr:row>
      <xdr:rowOff>107315</xdr:rowOff>
    </xdr:to>
    <xdr:sp macro="" textlink="">
      <xdr:nvSpPr>
        <xdr:cNvPr id="88" name="楕円 87"/>
        <xdr:cNvSpPr/>
      </xdr:nvSpPr>
      <xdr:spPr>
        <a:xfrm>
          <a:off x="1079500" y="6007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98425</xdr:rowOff>
    </xdr:from>
    <xdr:ext cx="458470" cy="250825"/>
    <xdr:sp macro="" textlink="">
      <xdr:nvSpPr>
        <xdr:cNvPr id="89" name="テキスト ボックス 88"/>
        <xdr:cNvSpPr txBox="1"/>
      </xdr:nvSpPr>
      <xdr:spPr>
        <a:xfrm>
          <a:off x="895350" y="609917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98" name="テキスト ボックス 97"/>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7490" cy="248920"/>
    <xdr:sp macro="" textlink="">
      <xdr:nvSpPr>
        <xdr:cNvPr id="100" name="テキスト ボックス 99"/>
        <xdr:cNvSpPr txBox="1"/>
      </xdr:nvSpPr>
      <xdr:spPr>
        <a:xfrm>
          <a:off x="513080" y="10398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4200" cy="259080"/>
    <xdr:sp macro="" textlink="">
      <xdr:nvSpPr>
        <xdr:cNvPr id="104" name="テキスト ボックス 103"/>
        <xdr:cNvSpPr txBox="1"/>
      </xdr:nvSpPr>
      <xdr:spPr>
        <a:xfrm>
          <a:off x="166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4200" cy="248920"/>
    <xdr:sp macro="" textlink="">
      <xdr:nvSpPr>
        <xdr:cNvPr id="106" name="テキスト ボックス 105"/>
        <xdr:cNvSpPr txBox="1"/>
      </xdr:nvSpPr>
      <xdr:spPr>
        <a:xfrm>
          <a:off x="166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4200" cy="259080"/>
    <xdr:sp macro="" textlink="">
      <xdr:nvSpPr>
        <xdr:cNvPr id="108" name="テキスト ボックス 107"/>
        <xdr:cNvSpPr txBox="1"/>
      </xdr:nvSpPr>
      <xdr:spPr>
        <a:xfrm>
          <a:off x="166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4200" cy="259080"/>
    <xdr:sp macro="" textlink="">
      <xdr:nvSpPr>
        <xdr:cNvPr id="110" name="テキスト ボックス 109"/>
        <xdr:cNvSpPr txBox="1"/>
      </xdr:nvSpPr>
      <xdr:spPr>
        <a:xfrm>
          <a:off x="166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4200" cy="248920"/>
    <xdr:sp macro="" textlink="">
      <xdr:nvSpPr>
        <xdr:cNvPr id="112" name="テキスト ボックス 111"/>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26670</xdr:rowOff>
    </xdr:from>
    <xdr:to xmlns:xdr="http://schemas.openxmlformats.org/drawingml/2006/spreadsheetDrawing">
      <xdr:col>24</xdr:col>
      <xdr:colOff>62865</xdr:colOff>
      <xdr:row>59</xdr:row>
      <xdr:rowOff>38735</xdr:rowOff>
    </xdr:to>
    <xdr:cxnSp macro="">
      <xdr:nvCxnSpPr>
        <xdr:cNvPr id="114" name="直線コネクタ 113"/>
        <xdr:cNvCxnSpPr/>
      </xdr:nvCxnSpPr>
      <xdr:spPr>
        <a:xfrm flipV="1">
          <a:off x="4633595" y="9113520"/>
          <a:ext cx="1270" cy="1040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42545</xdr:rowOff>
    </xdr:from>
    <xdr:ext cx="534670" cy="249555"/>
    <xdr:sp macro="" textlink="">
      <xdr:nvSpPr>
        <xdr:cNvPr id="115" name="総務費最小値テキスト"/>
        <xdr:cNvSpPr txBox="1"/>
      </xdr:nvSpPr>
      <xdr:spPr>
        <a:xfrm>
          <a:off x="4686300" y="101580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38735</xdr:rowOff>
    </xdr:from>
    <xdr:to xmlns:xdr="http://schemas.openxmlformats.org/drawingml/2006/spreadsheetDrawing">
      <xdr:col>24</xdr:col>
      <xdr:colOff>152400</xdr:colOff>
      <xdr:row>59</xdr:row>
      <xdr:rowOff>38735</xdr:rowOff>
    </xdr:to>
    <xdr:cxnSp macro="">
      <xdr:nvCxnSpPr>
        <xdr:cNvPr id="116" name="直線コネクタ 115"/>
        <xdr:cNvCxnSpPr/>
      </xdr:nvCxnSpPr>
      <xdr:spPr>
        <a:xfrm>
          <a:off x="4546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144780</xdr:rowOff>
    </xdr:from>
    <xdr:ext cx="598805" cy="250190"/>
    <xdr:sp macro="" textlink="">
      <xdr:nvSpPr>
        <xdr:cNvPr id="117" name="総務費最大値テキスト"/>
        <xdr:cNvSpPr txBox="1"/>
      </xdr:nvSpPr>
      <xdr:spPr>
        <a:xfrm>
          <a:off x="4686300" y="88887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187,375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26670</xdr:rowOff>
    </xdr:from>
    <xdr:to xmlns:xdr="http://schemas.openxmlformats.org/drawingml/2006/spreadsheetDrawing">
      <xdr:col>24</xdr:col>
      <xdr:colOff>152400</xdr:colOff>
      <xdr:row>53</xdr:row>
      <xdr:rowOff>26670</xdr:rowOff>
    </xdr:to>
    <xdr:cxnSp macro="">
      <xdr:nvCxnSpPr>
        <xdr:cNvPr id="118" name="直線コネクタ 117"/>
        <xdr:cNvCxnSpPr/>
      </xdr:nvCxnSpPr>
      <xdr:spPr>
        <a:xfrm>
          <a:off x="4546600" y="911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75565</xdr:rowOff>
    </xdr:from>
    <xdr:to xmlns:xdr="http://schemas.openxmlformats.org/drawingml/2006/spreadsheetDrawing">
      <xdr:col>24</xdr:col>
      <xdr:colOff>63500</xdr:colOff>
      <xdr:row>55</xdr:row>
      <xdr:rowOff>80010</xdr:rowOff>
    </xdr:to>
    <xdr:cxnSp macro="">
      <xdr:nvCxnSpPr>
        <xdr:cNvPr id="119" name="直線コネクタ 118"/>
        <xdr:cNvCxnSpPr/>
      </xdr:nvCxnSpPr>
      <xdr:spPr>
        <a:xfrm>
          <a:off x="3797300" y="95053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61595</xdr:rowOff>
    </xdr:from>
    <xdr:ext cx="598805" cy="259080"/>
    <xdr:sp macro="" textlink="">
      <xdr:nvSpPr>
        <xdr:cNvPr id="120" name="総務費平均値テキスト"/>
        <xdr:cNvSpPr txBox="1"/>
      </xdr:nvSpPr>
      <xdr:spPr>
        <a:xfrm>
          <a:off x="4686300" y="96627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83185</xdr:rowOff>
    </xdr:from>
    <xdr:to xmlns:xdr="http://schemas.openxmlformats.org/drawingml/2006/spreadsheetDrawing">
      <xdr:col>24</xdr:col>
      <xdr:colOff>114300</xdr:colOff>
      <xdr:row>57</xdr:row>
      <xdr:rowOff>13335</xdr:rowOff>
    </xdr:to>
    <xdr:sp macro="" textlink="">
      <xdr:nvSpPr>
        <xdr:cNvPr id="121" name="フローチャート: 判断 120"/>
        <xdr:cNvSpPr/>
      </xdr:nvSpPr>
      <xdr:spPr>
        <a:xfrm>
          <a:off x="4584700" y="968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15875</xdr:rowOff>
    </xdr:from>
    <xdr:to xmlns:xdr="http://schemas.openxmlformats.org/drawingml/2006/spreadsheetDrawing">
      <xdr:col>19</xdr:col>
      <xdr:colOff>177800</xdr:colOff>
      <xdr:row>55</xdr:row>
      <xdr:rowOff>75565</xdr:rowOff>
    </xdr:to>
    <xdr:cxnSp macro="">
      <xdr:nvCxnSpPr>
        <xdr:cNvPr id="122" name="直線コネクタ 121"/>
        <xdr:cNvCxnSpPr/>
      </xdr:nvCxnSpPr>
      <xdr:spPr>
        <a:xfrm>
          <a:off x="2908300" y="944562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42545</xdr:rowOff>
    </xdr:from>
    <xdr:to xmlns:xdr="http://schemas.openxmlformats.org/drawingml/2006/spreadsheetDrawing">
      <xdr:col>20</xdr:col>
      <xdr:colOff>38100</xdr:colOff>
      <xdr:row>56</xdr:row>
      <xdr:rowOff>144145</xdr:rowOff>
    </xdr:to>
    <xdr:sp macro="" textlink="">
      <xdr:nvSpPr>
        <xdr:cNvPr id="123" name="フローチャート: 判断 122"/>
        <xdr:cNvSpPr/>
      </xdr:nvSpPr>
      <xdr:spPr>
        <a:xfrm>
          <a:off x="3746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135255</xdr:rowOff>
    </xdr:from>
    <xdr:ext cx="587375" cy="248285"/>
    <xdr:sp macro="" textlink="">
      <xdr:nvSpPr>
        <xdr:cNvPr id="124" name="テキスト ボックス 123"/>
        <xdr:cNvSpPr txBox="1"/>
      </xdr:nvSpPr>
      <xdr:spPr>
        <a:xfrm>
          <a:off x="3497580" y="973645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70485</xdr:rowOff>
    </xdr:from>
    <xdr:to xmlns:xdr="http://schemas.openxmlformats.org/drawingml/2006/spreadsheetDrawing">
      <xdr:col>15</xdr:col>
      <xdr:colOff>50800</xdr:colOff>
      <xdr:row>55</xdr:row>
      <xdr:rowOff>15875</xdr:rowOff>
    </xdr:to>
    <xdr:cxnSp macro="">
      <xdr:nvCxnSpPr>
        <xdr:cNvPr id="125" name="直線コネクタ 124"/>
        <xdr:cNvCxnSpPr/>
      </xdr:nvCxnSpPr>
      <xdr:spPr>
        <a:xfrm>
          <a:off x="2019300" y="8814435"/>
          <a:ext cx="889000" cy="631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17780</xdr:rowOff>
    </xdr:from>
    <xdr:to xmlns:xdr="http://schemas.openxmlformats.org/drawingml/2006/spreadsheetDrawing">
      <xdr:col>15</xdr:col>
      <xdr:colOff>101600</xdr:colOff>
      <xdr:row>56</xdr:row>
      <xdr:rowOff>119380</xdr:rowOff>
    </xdr:to>
    <xdr:sp macro="" textlink="">
      <xdr:nvSpPr>
        <xdr:cNvPr id="126" name="フローチャート: 判断 125"/>
        <xdr:cNvSpPr/>
      </xdr:nvSpPr>
      <xdr:spPr>
        <a:xfrm>
          <a:off x="2857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110490</xdr:rowOff>
    </xdr:from>
    <xdr:ext cx="587375" cy="250190"/>
    <xdr:sp macro="" textlink="">
      <xdr:nvSpPr>
        <xdr:cNvPr id="127" name="テキスト ボックス 126"/>
        <xdr:cNvSpPr txBox="1"/>
      </xdr:nvSpPr>
      <xdr:spPr>
        <a:xfrm>
          <a:off x="2608580" y="971169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70485</xdr:rowOff>
    </xdr:from>
    <xdr:to xmlns:xdr="http://schemas.openxmlformats.org/drawingml/2006/spreadsheetDrawing">
      <xdr:col>10</xdr:col>
      <xdr:colOff>114300</xdr:colOff>
      <xdr:row>56</xdr:row>
      <xdr:rowOff>104140</xdr:rowOff>
    </xdr:to>
    <xdr:cxnSp macro="">
      <xdr:nvCxnSpPr>
        <xdr:cNvPr id="128" name="直線コネクタ 127"/>
        <xdr:cNvCxnSpPr/>
      </xdr:nvCxnSpPr>
      <xdr:spPr>
        <a:xfrm flipV="1">
          <a:off x="1130300" y="8814435"/>
          <a:ext cx="889000" cy="890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50</xdr:row>
      <xdr:rowOff>123825</xdr:rowOff>
    </xdr:from>
    <xdr:to xmlns:xdr="http://schemas.openxmlformats.org/drawingml/2006/spreadsheetDrawing">
      <xdr:col>10</xdr:col>
      <xdr:colOff>165100</xdr:colOff>
      <xdr:row>51</xdr:row>
      <xdr:rowOff>53975</xdr:rowOff>
    </xdr:to>
    <xdr:sp macro="" textlink="">
      <xdr:nvSpPr>
        <xdr:cNvPr id="129" name="フローチャート: 判断 128"/>
        <xdr:cNvSpPr/>
      </xdr:nvSpPr>
      <xdr:spPr>
        <a:xfrm>
          <a:off x="1968500" y="86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70485</xdr:rowOff>
    </xdr:from>
    <xdr:ext cx="587375" cy="259080"/>
    <xdr:sp macro="" textlink="">
      <xdr:nvSpPr>
        <xdr:cNvPr id="130" name="テキスト ボックス 129"/>
        <xdr:cNvSpPr txBox="1"/>
      </xdr:nvSpPr>
      <xdr:spPr>
        <a:xfrm>
          <a:off x="1719580" y="84715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46355</xdr:rowOff>
    </xdr:from>
    <xdr:to xmlns:xdr="http://schemas.openxmlformats.org/drawingml/2006/spreadsheetDrawing">
      <xdr:col>6</xdr:col>
      <xdr:colOff>38100</xdr:colOff>
      <xdr:row>56</xdr:row>
      <xdr:rowOff>147955</xdr:rowOff>
    </xdr:to>
    <xdr:sp macro="" textlink="">
      <xdr:nvSpPr>
        <xdr:cNvPr id="131" name="フローチャート: 判断 130"/>
        <xdr:cNvSpPr/>
      </xdr:nvSpPr>
      <xdr:spPr>
        <a:xfrm>
          <a:off x="10795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164465</xdr:rowOff>
    </xdr:from>
    <xdr:ext cx="587375" cy="259080"/>
    <xdr:sp macro="" textlink="">
      <xdr:nvSpPr>
        <xdr:cNvPr id="132" name="テキスト ボックス 131"/>
        <xdr:cNvSpPr txBox="1"/>
      </xdr:nvSpPr>
      <xdr:spPr>
        <a:xfrm>
          <a:off x="830580" y="94227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29210</xdr:rowOff>
    </xdr:from>
    <xdr:to xmlns:xdr="http://schemas.openxmlformats.org/drawingml/2006/spreadsheetDrawing">
      <xdr:col>24</xdr:col>
      <xdr:colOff>114300</xdr:colOff>
      <xdr:row>55</xdr:row>
      <xdr:rowOff>130810</xdr:rowOff>
    </xdr:to>
    <xdr:sp macro="" textlink="">
      <xdr:nvSpPr>
        <xdr:cNvPr id="138" name="楕円 137"/>
        <xdr:cNvSpPr/>
      </xdr:nvSpPr>
      <xdr:spPr>
        <a:xfrm>
          <a:off x="45847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52070</xdr:rowOff>
    </xdr:from>
    <xdr:ext cx="598805" cy="251460"/>
    <xdr:sp macro="" textlink="">
      <xdr:nvSpPr>
        <xdr:cNvPr id="139" name="総務費該当値テキスト"/>
        <xdr:cNvSpPr txBox="1"/>
      </xdr:nvSpPr>
      <xdr:spPr>
        <a:xfrm>
          <a:off x="4686300" y="93103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24765</xdr:rowOff>
    </xdr:from>
    <xdr:to xmlns:xdr="http://schemas.openxmlformats.org/drawingml/2006/spreadsheetDrawing">
      <xdr:col>20</xdr:col>
      <xdr:colOff>38100</xdr:colOff>
      <xdr:row>55</xdr:row>
      <xdr:rowOff>126365</xdr:rowOff>
    </xdr:to>
    <xdr:sp macro="" textlink="">
      <xdr:nvSpPr>
        <xdr:cNvPr id="140" name="楕円 139"/>
        <xdr:cNvSpPr/>
      </xdr:nvSpPr>
      <xdr:spPr>
        <a:xfrm>
          <a:off x="37465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143510</xdr:rowOff>
    </xdr:from>
    <xdr:ext cx="587375" cy="251460"/>
    <xdr:sp macro="" textlink="">
      <xdr:nvSpPr>
        <xdr:cNvPr id="141" name="テキスト ボックス 140"/>
        <xdr:cNvSpPr txBox="1"/>
      </xdr:nvSpPr>
      <xdr:spPr>
        <a:xfrm>
          <a:off x="3497580" y="923036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136525</xdr:rowOff>
    </xdr:from>
    <xdr:to xmlns:xdr="http://schemas.openxmlformats.org/drawingml/2006/spreadsheetDrawing">
      <xdr:col>15</xdr:col>
      <xdr:colOff>101600</xdr:colOff>
      <xdr:row>55</xdr:row>
      <xdr:rowOff>66675</xdr:rowOff>
    </xdr:to>
    <xdr:sp macro="" textlink="">
      <xdr:nvSpPr>
        <xdr:cNvPr id="142" name="楕円 141"/>
        <xdr:cNvSpPr/>
      </xdr:nvSpPr>
      <xdr:spPr>
        <a:xfrm>
          <a:off x="2857500" y="93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83185</xdr:rowOff>
    </xdr:from>
    <xdr:ext cx="587375" cy="259080"/>
    <xdr:sp macro="" textlink="">
      <xdr:nvSpPr>
        <xdr:cNvPr id="143" name="テキスト ボックス 142"/>
        <xdr:cNvSpPr txBox="1"/>
      </xdr:nvSpPr>
      <xdr:spPr>
        <a:xfrm>
          <a:off x="2608580" y="91700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51</xdr:row>
      <xdr:rowOff>19685</xdr:rowOff>
    </xdr:from>
    <xdr:to xmlns:xdr="http://schemas.openxmlformats.org/drawingml/2006/spreadsheetDrawing">
      <xdr:col>10</xdr:col>
      <xdr:colOff>165100</xdr:colOff>
      <xdr:row>51</xdr:row>
      <xdr:rowOff>121285</xdr:rowOff>
    </xdr:to>
    <xdr:sp macro="" textlink="">
      <xdr:nvSpPr>
        <xdr:cNvPr id="144" name="楕円 143"/>
        <xdr:cNvSpPr/>
      </xdr:nvSpPr>
      <xdr:spPr>
        <a:xfrm>
          <a:off x="1968500" y="876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112395</xdr:rowOff>
    </xdr:from>
    <xdr:ext cx="587375" cy="248285"/>
    <xdr:sp macro="" textlink="">
      <xdr:nvSpPr>
        <xdr:cNvPr id="145" name="テキスト ボックス 144"/>
        <xdr:cNvSpPr txBox="1"/>
      </xdr:nvSpPr>
      <xdr:spPr>
        <a:xfrm>
          <a:off x="1719580" y="885634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53340</xdr:rowOff>
    </xdr:from>
    <xdr:to xmlns:xdr="http://schemas.openxmlformats.org/drawingml/2006/spreadsheetDrawing">
      <xdr:col>6</xdr:col>
      <xdr:colOff>38100</xdr:colOff>
      <xdr:row>56</xdr:row>
      <xdr:rowOff>154940</xdr:rowOff>
    </xdr:to>
    <xdr:sp macro="" textlink="">
      <xdr:nvSpPr>
        <xdr:cNvPr id="146" name="楕円 145"/>
        <xdr:cNvSpPr/>
      </xdr:nvSpPr>
      <xdr:spPr>
        <a:xfrm>
          <a:off x="10795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146050</xdr:rowOff>
    </xdr:from>
    <xdr:ext cx="587375" cy="248920"/>
    <xdr:sp macro="" textlink="">
      <xdr:nvSpPr>
        <xdr:cNvPr id="147" name="テキスト ボックス 146"/>
        <xdr:cNvSpPr txBox="1"/>
      </xdr:nvSpPr>
      <xdr:spPr>
        <a:xfrm>
          <a:off x="830580" y="974725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56" name="テキスト ボックス 155"/>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4200" cy="248920"/>
    <xdr:sp macro="" textlink="">
      <xdr:nvSpPr>
        <xdr:cNvPr id="158" name="テキスト ボックス 157"/>
        <xdr:cNvSpPr txBox="1"/>
      </xdr:nvSpPr>
      <xdr:spPr>
        <a:xfrm>
          <a:off x="166370" y="13827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9" name="直線コネクタ 158"/>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84200" cy="248920"/>
    <xdr:sp macro="" textlink="">
      <xdr:nvSpPr>
        <xdr:cNvPr id="160" name="テキスト ボックス 159"/>
        <xdr:cNvSpPr txBox="1"/>
      </xdr:nvSpPr>
      <xdr:spPr>
        <a:xfrm>
          <a:off x="166370" y="133705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1" name="直線コネクタ 160"/>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4200" cy="248920"/>
    <xdr:sp macro="" textlink="">
      <xdr:nvSpPr>
        <xdr:cNvPr id="162" name="テキスト ボックス 161"/>
        <xdr:cNvSpPr txBox="1"/>
      </xdr:nvSpPr>
      <xdr:spPr>
        <a:xfrm>
          <a:off x="166370" y="12913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3" name="直線コネクタ 162"/>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4200" cy="248920"/>
    <xdr:sp macro="" textlink="">
      <xdr:nvSpPr>
        <xdr:cNvPr id="164" name="テキスト ボックス 163"/>
        <xdr:cNvSpPr txBox="1"/>
      </xdr:nvSpPr>
      <xdr:spPr>
        <a:xfrm>
          <a:off x="166370" y="12456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5" name="直線コネクタ 164"/>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4200" cy="248920"/>
    <xdr:sp macro="" textlink="">
      <xdr:nvSpPr>
        <xdr:cNvPr id="166" name="テキスト ボックス 165"/>
        <xdr:cNvSpPr txBox="1"/>
      </xdr:nvSpPr>
      <xdr:spPr>
        <a:xfrm>
          <a:off x="166370" y="11998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200" cy="248920"/>
    <xdr:sp macro="" textlink="">
      <xdr:nvSpPr>
        <xdr:cNvPr id="168" name="テキスト ボックス 167"/>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13970</xdr:rowOff>
    </xdr:from>
    <xdr:to xmlns:xdr="http://schemas.openxmlformats.org/drawingml/2006/spreadsheetDrawing">
      <xdr:col>24</xdr:col>
      <xdr:colOff>62865</xdr:colOff>
      <xdr:row>79</xdr:row>
      <xdr:rowOff>44450</xdr:rowOff>
    </xdr:to>
    <xdr:cxnSp macro="">
      <xdr:nvCxnSpPr>
        <xdr:cNvPr id="170" name="直線コネクタ 169"/>
        <xdr:cNvCxnSpPr/>
      </xdr:nvCxnSpPr>
      <xdr:spPr>
        <a:xfrm flipV="1">
          <a:off x="4633595" y="12015470"/>
          <a:ext cx="127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598805" cy="259080"/>
    <xdr:sp macro="" textlink="">
      <xdr:nvSpPr>
        <xdr:cNvPr id="171" name="民生費最小値テキスト"/>
        <xdr:cNvSpPr txBox="1"/>
      </xdr:nvSpPr>
      <xdr:spPr>
        <a:xfrm>
          <a:off x="4686300" y="13592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2" name="直線コネクタ 171"/>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132080</xdr:rowOff>
    </xdr:from>
    <xdr:ext cx="598805" cy="251460"/>
    <xdr:sp macro="" textlink="">
      <xdr:nvSpPr>
        <xdr:cNvPr id="173" name="民生費最大値テキスト"/>
        <xdr:cNvSpPr txBox="1"/>
      </xdr:nvSpPr>
      <xdr:spPr>
        <a:xfrm>
          <a:off x="4686300" y="117906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13970</xdr:rowOff>
    </xdr:from>
    <xdr:to xmlns:xdr="http://schemas.openxmlformats.org/drawingml/2006/spreadsheetDrawing">
      <xdr:col>24</xdr:col>
      <xdr:colOff>152400</xdr:colOff>
      <xdr:row>70</xdr:row>
      <xdr:rowOff>13970</xdr:rowOff>
    </xdr:to>
    <xdr:cxnSp macro="">
      <xdr:nvCxnSpPr>
        <xdr:cNvPr id="174" name="直線コネクタ 173"/>
        <xdr:cNvCxnSpPr/>
      </xdr:nvCxnSpPr>
      <xdr:spPr>
        <a:xfrm>
          <a:off x="4546600" y="1201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70</xdr:row>
      <xdr:rowOff>13970</xdr:rowOff>
    </xdr:from>
    <xdr:to xmlns:xdr="http://schemas.openxmlformats.org/drawingml/2006/spreadsheetDrawing">
      <xdr:col>24</xdr:col>
      <xdr:colOff>63500</xdr:colOff>
      <xdr:row>73</xdr:row>
      <xdr:rowOff>66040</xdr:rowOff>
    </xdr:to>
    <xdr:cxnSp macro="">
      <xdr:nvCxnSpPr>
        <xdr:cNvPr id="175" name="直線コネクタ 174"/>
        <xdr:cNvCxnSpPr/>
      </xdr:nvCxnSpPr>
      <xdr:spPr>
        <a:xfrm flipV="1">
          <a:off x="3797300" y="12015470"/>
          <a:ext cx="838200" cy="566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134620</xdr:rowOff>
    </xdr:from>
    <xdr:ext cx="598805" cy="248920"/>
    <xdr:sp macro="" textlink="">
      <xdr:nvSpPr>
        <xdr:cNvPr id="176" name="民生費平均値テキスト"/>
        <xdr:cNvSpPr txBox="1"/>
      </xdr:nvSpPr>
      <xdr:spPr>
        <a:xfrm>
          <a:off x="4686300" y="1299337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156210</xdr:rowOff>
    </xdr:from>
    <xdr:to xmlns:xdr="http://schemas.openxmlformats.org/drawingml/2006/spreadsheetDrawing">
      <xdr:col>24</xdr:col>
      <xdr:colOff>114300</xdr:colOff>
      <xdr:row>76</xdr:row>
      <xdr:rowOff>86360</xdr:rowOff>
    </xdr:to>
    <xdr:sp macro="" textlink="">
      <xdr:nvSpPr>
        <xdr:cNvPr id="177" name="フローチャート: 判断 176"/>
        <xdr:cNvSpPr/>
      </xdr:nvSpPr>
      <xdr:spPr>
        <a:xfrm>
          <a:off x="45847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140335</xdr:rowOff>
    </xdr:from>
    <xdr:to xmlns:xdr="http://schemas.openxmlformats.org/drawingml/2006/spreadsheetDrawing">
      <xdr:col>19</xdr:col>
      <xdr:colOff>177800</xdr:colOff>
      <xdr:row>73</xdr:row>
      <xdr:rowOff>66040</xdr:rowOff>
    </xdr:to>
    <xdr:cxnSp macro="">
      <xdr:nvCxnSpPr>
        <xdr:cNvPr id="178" name="直線コネクタ 177"/>
        <xdr:cNvCxnSpPr/>
      </xdr:nvCxnSpPr>
      <xdr:spPr>
        <a:xfrm>
          <a:off x="2908300" y="1248473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130175</xdr:rowOff>
    </xdr:from>
    <xdr:to xmlns:xdr="http://schemas.openxmlformats.org/drawingml/2006/spreadsheetDrawing">
      <xdr:col>20</xdr:col>
      <xdr:colOff>38100</xdr:colOff>
      <xdr:row>77</xdr:row>
      <xdr:rowOff>60325</xdr:rowOff>
    </xdr:to>
    <xdr:sp macro="" textlink="">
      <xdr:nvSpPr>
        <xdr:cNvPr id="179" name="フローチャート: 判断 178"/>
        <xdr:cNvSpPr/>
      </xdr:nvSpPr>
      <xdr:spPr>
        <a:xfrm>
          <a:off x="3746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52070</xdr:rowOff>
    </xdr:from>
    <xdr:ext cx="587375" cy="251460"/>
    <xdr:sp macro="" textlink="">
      <xdr:nvSpPr>
        <xdr:cNvPr id="180" name="テキスト ボックス 179"/>
        <xdr:cNvSpPr txBox="1"/>
      </xdr:nvSpPr>
      <xdr:spPr>
        <a:xfrm>
          <a:off x="3497580" y="1325372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72</xdr:row>
      <xdr:rowOff>140335</xdr:rowOff>
    </xdr:from>
    <xdr:to xmlns:xdr="http://schemas.openxmlformats.org/drawingml/2006/spreadsheetDrawing">
      <xdr:col>15</xdr:col>
      <xdr:colOff>50800</xdr:colOff>
      <xdr:row>75</xdr:row>
      <xdr:rowOff>119380</xdr:rowOff>
    </xdr:to>
    <xdr:cxnSp macro="">
      <xdr:nvCxnSpPr>
        <xdr:cNvPr id="181" name="直線コネクタ 180"/>
        <xdr:cNvCxnSpPr/>
      </xdr:nvCxnSpPr>
      <xdr:spPr>
        <a:xfrm flipV="1">
          <a:off x="2019300" y="12484735"/>
          <a:ext cx="889000" cy="493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10160</xdr:rowOff>
    </xdr:from>
    <xdr:to xmlns:xdr="http://schemas.openxmlformats.org/drawingml/2006/spreadsheetDrawing">
      <xdr:col>15</xdr:col>
      <xdr:colOff>101600</xdr:colOff>
      <xdr:row>76</xdr:row>
      <xdr:rowOff>111760</xdr:rowOff>
    </xdr:to>
    <xdr:sp macro="" textlink="">
      <xdr:nvSpPr>
        <xdr:cNvPr id="182" name="フローチャート: 判断 181"/>
        <xdr:cNvSpPr/>
      </xdr:nvSpPr>
      <xdr:spPr>
        <a:xfrm>
          <a:off x="2857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102870</xdr:rowOff>
    </xdr:from>
    <xdr:ext cx="587375" cy="259080"/>
    <xdr:sp macro="" textlink="">
      <xdr:nvSpPr>
        <xdr:cNvPr id="183" name="テキスト ボックス 182"/>
        <xdr:cNvSpPr txBox="1"/>
      </xdr:nvSpPr>
      <xdr:spPr>
        <a:xfrm>
          <a:off x="2608580" y="131330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119380</xdr:rowOff>
    </xdr:from>
    <xdr:to xmlns:xdr="http://schemas.openxmlformats.org/drawingml/2006/spreadsheetDrawing">
      <xdr:col>10</xdr:col>
      <xdr:colOff>114300</xdr:colOff>
      <xdr:row>76</xdr:row>
      <xdr:rowOff>7620</xdr:rowOff>
    </xdr:to>
    <xdr:cxnSp macro="">
      <xdr:nvCxnSpPr>
        <xdr:cNvPr id="184" name="直線コネクタ 183"/>
        <xdr:cNvCxnSpPr/>
      </xdr:nvCxnSpPr>
      <xdr:spPr>
        <a:xfrm flipV="1">
          <a:off x="1130300" y="1297813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17780</xdr:rowOff>
    </xdr:from>
    <xdr:to xmlns:xdr="http://schemas.openxmlformats.org/drawingml/2006/spreadsheetDrawing">
      <xdr:col>10</xdr:col>
      <xdr:colOff>165100</xdr:colOff>
      <xdr:row>76</xdr:row>
      <xdr:rowOff>118745</xdr:rowOff>
    </xdr:to>
    <xdr:sp macro="" textlink="">
      <xdr:nvSpPr>
        <xdr:cNvPr id="185" name="フローチャート: 判断 184"/>
        <xdr:cNvSpPr/>
      </xdr:nvSpPr>
      <xdr:spPr>
        <a:xfrm>
          <a:off x="1968500" y="13047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109855</xdr:rowOff>
    </xdr:from>
    <xdr:ext cx="587375" cy="250825"/>
    <xdr:sp macro="" textlink="">
      <xdr:nvSpPr>
        <xdr:cNvPr id="186" name="テキスト ボックス 185"/>
        <xdr:cNvSpPr txBox="1"/>
      </xdr:nvSpPr>
      <xdr:spPr>
        <a:xfrm>
          <a:off x="1719580" y="1314005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113030</xdr:rowOff>
    </xdr:from>
    <xdr:to xmlns:xdr="http://schemas.openxmlformats.org/drawingml/2006/spreadsheetDrawing">
      <xdr:col>6</xdr:col>
      <xdr:colOff>38100</xdr:colOff>
      <xdr:row>77</xdr:row>
      <xdr:rowOff>43180</xdr:rowOff>
    </xdr:to>
    <xdr:sp macro="" textlink="">
      <xdr:nvSpPr>
        <xdr:cNvPr id="187" name="フローチャート: 判断 186"/>
        <xdr:cNvSpPr/>
      </xdr:nvSpPr>
      <xdr:spPr>
        <a:xfrm>
          <a:off x="1079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34290</xdr:rowOff>
    </xdr:from>
    <xdr:ext cx="587375" cy="259080"/>
    <xdr:sp macro="" textlink="">
      <xdr:nvSpPr>
        <xdr:cNvPr id="188" name="テキスト ボックス 187"/>
        <xdr:cNvSpPr txBox="1"/>
      </xdr:nvSpPr>
      <xdr:spPr>
        <a:xfrm>
          <a:off x="830580" y="132359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69</xdr:row>
      <xdr:rowOff>134620</xdr:rowOff>
    </xdr:from>
    <xdr:to xmlns:xdr="http://schemas.openxmlformats.org/drawingml/2006/spreadsheetDrawing">
      <xdr:col>24</xdr:col>
      <xdr:colOff>114300</xdr:colOff>
      <xdr:row>70</xdr:row>
      <xdr:rowOff>64770</xdr:rowOff>
    </xdr:to>
    <xdr:sp macro="" textlink="">
      <xdr:nvSpPr>
        <xdr:cNvPr id="194" name="楕円 193"/>
        <xdr:cNvSpPr/>
      </xdr:nvSpPr>
      <xdr:spPr>
        <a:xfrm>
          <a:off x="4584700" y="1196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69</xdr:row>
      <xdr:rowOff>87630</xdr:rowOff>
    </xdr:from>
    <xdr:ext cx="598805" cy="250190"/>
    <xdr:sp macro="" textlink="">
      <xdr:nvSpPr>
        <xdr:cNvPr id="195" name="民生費該当値テキスト"/>
        <xdr:cNvSpPr txBox="1"/>
      </xdr:nvSpPr>
      <xdr:spPr>
        <a:xfrm>
          <a:off x="4686300" y="119176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15240</xdr:rowOff>
    </xdr:from>
    <xdr:to xmlns:xdr="http://schemas.openxmlformats.org/drawingml/2006/spreadsheetDrawing">
      <xdr:col>20</xdr:col>
      <xdr:colOff>38100</xdr:colOff>
      <xdr:row>73</xdr:row>
      <xdr:rowOff>116840</xdr:rowOff>
    </xdr:to>
    <xdr:sp macro="" textlink="">
      <xdr:nvSpPr>
        <xdr:cNvPr id="196" name="楕円 195"/>
        <xdr:cNvSpPr/>
      </xdr:nvSpPr>
      <xdr:spPr>
        <a:xfrm>
          <a:off x="37465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133350</xdr:rowOff>
    </xdr:from>
    <xdr:ext cx="587375" cy="250190"/>
    <xdr:sp macro="" textlink="">
      <xdr:nvSpPr>
        <xdr:cNvPr id="197" name="テキスト ボックス 196"/>
        <xdr:cNvSpPr txBox="1"/>
      </xdr:nvSpPr>
      <xdr:spPr>
        <a:xfrm>
          <a:off x="3497580" y="1230630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89535</xdr:rowOff>
    </xdr:from>
    <xdr:to xmlns:xdr="http://schemas.openxmlformats.org/drawingml/2006/spreadsheetDrawing">
      <xdr:col>15</xdr:col>
      <xdr:colOff>101600</xdr:colOff>
      <xdr:row>73</xdr:row>
      <xdr:rowOff>19685</xdr:rowOff>
    </xdr:to>
    <xdr:sp macro="" textlink="">
      <xdr:nvSpPr>
        <xdr:cNvPr id="198" name="楕円 197"/>
        <xdr:cNvSpPr/>
      </xdr:nvSpPr>
      <xdr:spPr>
        <a:xfrm>
          <a:off x="2857500" y="1243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36195</xdr:rowOff>
    </xdr:from>
    <xdr:ext cx="587375" cy="259080"/>
    <xdr:sp macro="" textlink="">
      <xdr:nvSpPr>
        <xdr:cNvPr id="199" name="テキスト ボックス 198"/>
        <xdr:cNvSpPr txBox="1"/>
      </xdr:nvSpPr>
      <xdr:spPr>
        <a:xfrm>
          <a:off x="2608580" y="1220914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68580</xdr:rowOff>
    </xdr:from>
    <xdr:to xmlns:xdr="http://schemas.openxmlformats.org/drawingml/2006/spreadsheetDrawing">
      <xdr:col>10</xdr:col>
      <xdr:colOff>165100</xdr:colOff>
      <xdr:row>75</xdr:row>
      <xdr:rowOff>170180</xdr:rowOff>
    </xdr:to>
    <xdr:sp macro="" textlink="">
      <xdr:nvSpPr>
        <xdr:cNvPr id="200" name="楕円 199"/>
        <xdr:cNvSpPr/>
      </xdr:nvSpPr>
      <xdr:spPr>
        <a:xfrm>
          <a:off x="19685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15240</xdr:rowOff>
    </xdr:from>
    <xdr:ext cx="587375" cy="259080"/>
    <xdr:sp macro="" textlink="">
      <xdr:nvSpPr>
        <xdr:cNvPr id="201" name="テキスト ボックス 200"/>
        <xdr:cNvSpPr txBox="1"/>
      </xdr:nvSpPr>
      <xdr:spPr>
        <a:xfrm>
          <a:off x="1719580" y="127025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128270</xdr:rowOff>
    </xdr:from>
    <xdr:to xmlns:xdr="http://schemas.openxmlformats.org/drawingml/2006/spreadsheetDrawing">
      <xdr:col>6</xdr:col>
      <xdr:colOff>38100</xdr:colOff>
      <xdr:row>76</xdr:row>
      <xdr:rowOff>58420</xdr:rowOff>
    </xdr:to>
    <xdr:sp macro="" textlink="">
      <xdr:nvSpPr>
        <xdr:cNvPr id="202" name="楕円 201"/>
        <xdr:cNvSpPr/>
      </xdr:nvSpPr>
      <xdr:spPr>
        <a:xfrm>
          <a:off x="1079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74930</xdr:rowOff>
    </xdr:from>
    <xdr:ext cx="587375" cy="251460"/>
    <xdr:sp macro="" textlink="">
      <xdr:nvSpPr>
        <xdr:cNvPr id="203" name="テキスト ボックス 202"/>
        <xdr:cNvSpPr txBox="1"/>
      </xdr:nvSpPr>
      <xdr:spPr>
        <a:xfrm>
          <a:off x="830580" y="127622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12" name="テキスト ボックス 211"/>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7490" cy="248920"/>
    <xdr:sp macro="" textlink="">
      <xdr:nvSpPr>
        <xdr:cNvPr id="214" name="テキスト ボックス 213"/>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48920"/>
    <xdr:sp macro="" textlink="">
      <xdr:nvSpPr>
        <xdr:cNvPr id="216" name="テキスト ボックス 215"/>
        <xdr:cNvSpPr txBox="1"/>
      </xdr:nvSpPr>
      <xdr:spPr>
        <a:xfrm>
          <a:off x="230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48920"/>
    <xdr:sp macro="" textlink="">
      <xdr:nvSpPr>
        <xdr:cNvPr id="218" name="テキスト ボックス 217"/>
        <xdr:cNvSpPr txBox="1"/>
      </xdr:nvSpPr>
      <xdr:spPr>
        <a:xfrm>
          <a:off x="230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48920"/>
    <xdr:sp macro="" textlink="">
      <xdr:nvSpPr>
        <xdr:cNvPr id="220" name="テキスト ボックス 219"/>
        <xdr:cNvSpPr txBox="1"/>
      </xdr:nvSpPr>
      <xdr:spPr>
        <a:xfrm>
          <a:off x="230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4200" cy="248920"/>
    <xdr:sp macro="" textlink="">
      <xdr:nvSpPr>
        <xdr:cNvPr id="222" name="テキスト ボックス 221"/>
        <xdr:cNvSpPr txBox="1"/>
      </xdr:nvSpPr>
      <xdr:spPr>
        <a:xfrm>
          <a:off x="166370" y="15427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200" cy="248920"/>
    <xdr:sp macro="" textlink="">
      <xdr:nvSpPr>
        <xdr:cNvPr id="224" name="テキスト ボックス 223"/>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55245</xdr:rowOff>
    </xdr:from>
    <xdr:to xmlns:xdr="http://schemas.openxmlformats.org/drawingml/2006/spreadsheetDrawing">
      <xdr:col>24</xdr:col>
      <xdr:colOff>62865</xdr:colOff>
      <xdr:row>99</xdr:row>
      <xdr:rowOff>20955</xdr:rowOff>
    </xdr:to>
    <xdr:cxnSp macro="">
      <xdr:nvCxnSpPr>
        <xdr:cNvPr id="226" name="直線コネクタ 225"/>
        <xdr:cNvCxnSpPr/>
      </xdr:nvCxnSpPr>
      <xdr:spPr>
        <a:xfrm flipV="1">
          <a:off x="4633595" y="15485745"/>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24765</xdr:rowOff>
    </xdr:from>
    <xdr:ext cx="534670" cy="259080"/>
    <xdr:sp macro="" textlink="">
      <xdr:nvSpPr>
        <xdr:cNvPr id="227" name="衛生費最小値テキスト"/>
        <xdr:cNvSpPr txBox="1"/>
      </xdr:nvSpPr>
      <xdr:spPr>
        <a:xfrm>
          <a:off x="4686300" y="16998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20955</xdr:rowOff>
    </xdr:from>
    <xdr:to xmlns:xdr="http://schemas.openxmlformats.org/drawingml/2006/spreadsheetDrawing">
      <xdr:col>24</xdr:col>
      <xdr:colOff>152400</xdr:colOff>
      <xdr:row>99</xdr:row>
      <xdr:rowOff>20955</xdr:rowOff>
    </xdr:to>
    <xdr:cxnSp macro="">
      <xdr:nvCxnSpPr>
        <xdr:cNvPr id="228" name="直線コネクタ 227"/>
        <xdr:cNvCxnSpPr/>
      </xdr:nvCxnSpPr>
      <xdr:spPr>
        <a:xfrm>
          <a:off x="4546600" y="1699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1905</xdr:rowOff>
    </xdr:from>
    <xdr:ext cx="598805" cy="259080"/>
    <xdr:sp macro="" textlink="">
      <xdr:nvSpPr>
        <xdr:cNvPr id="229" name="衛生費最大値テキスト"/>
        <xdr:cNvSpPr txBox="1"/>
      </xdr:nvSpPr>
      <xdr:spPr>
        <a:xfrm>
          <a:off x="4686300" y="1526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55245</xdr:rowOff>
    </xdr:from>
    <xdr:to xmlns:xdr="http://schemas.openxmlformats.org/drawingml/2006/spreadsheetDrawing">
      <xdr:col>24</xdr:col>
      <xdr:colOff>152400</xdr:colOff>
      <xdr:row>90</xdr:row>
      <xdr:rowOff>55245</xdr:rowOff>
    </xdr:to>
    <xdr:cxnSp macro="">
      <xdr:nvCxnSpPr>
        <xdr:cNvPr id="230" name="直線コネクタ 229"/>
        <xdr:cNvCxnSpPr/>
      </xdr:nvCxnSpPr>
      <xdr:spPr>
        <a:xfrm>
          <a:off x="4546600" y="1548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62230</xdr:rowOff>
    </xdr:from>
    <xdr:to xmlns:xdr="http://schemas.openxmlformats.org/drawingml/2006/spreadsheetDrawing">
      <xdr:col>24</xdr:col>
      <xdr:colOff>63500</xdr:colOff>
      <xdr:row>98</xdr:row>
      <xdr:rowOff>64770</xdr:rowOff>
    </xdr:to>
    <xdr:cxnSp macro="">
      <xdr:nvCxnSpPr>
        <xdr:cNvPr id="231" name="直線コネクタ 230"/>
        <xdr:cNvCxnSpPr/>
      </xdr:nvCxnSpPr>
      <xdr:spPr>
        <a:xfrm flipV="1">
          <a:off x="3797300" y="168643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93980</xdr:rowOff>
    </xdr:from>
    <xdr:ext cx="534670" cy="259080"/>
    <xdr:sp macro="" textlink="">
      <xdr:nvSpPr>
        <xdr:cNvPr id="232" name="衛生費平均値テキスト"/>
        <xdr:cNvSpPr txBox="1"/>
      </xdr:nvSpPr>
      <xdr:spPr>
        <a:xfrm>
          <a:off x="4686300" y="16381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71120</xdr:rowOff>
    </xdr:from>
    <xdr:to xmlns:xdr="http://schemas.openxmlformats.org/drawingml/2006/spreadsheetDrawing">
      <xdr:col>24</xdr:col>
      <xdr:colOff>114300</xdr:colOff>
      <xdr:row>97</xdr:row>
      <xdr:rowOff>1270</xdr:rowOff>
    </xdr:to>
    <xdr:sp macro="" textlink="">
      <xdr:nvSpPr>
        <xdr:cNvPr id="233" name="フローチャート: 判断 232"/>
        <xdr:cNvSpPr/>
      </xdr:nvSpPr>
      <xdr:spPr>
        <a:xfrm>
          <a:off x="45847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64770</xdr:rowOff>
    </xdr:from>
    <xdr:to xmlns:xdr="http://schemas.openxmlformats.org/drawingml/2006/spreadsheetDrawing">
      <xdr:col>19</xdr:col>
      <xdr:colOff>177800</xdr:colOff>
      <xdr:row>98</xdr:row>
      <xdr:rowOff>87630</xdr:rowOff>
    </xdr:to>
    <xdr:cxnSp macro="">
      <xdr:nvCxnSpPr>
        <xdr:cNvPr id="234" name="直線コネクタ 233"/>
        <xdr:cNvCxnSpPr/>
      </xdr:nvCxnSpPr>
      <xdr:spPr>
        <a:xfrm flipV="1">
          <a:off x="2908300" y="168668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102235</xdr:rowOff>
    </xdr:from>
    <xdr:to xmlns:xdr="http://schemas.openxmlformats.org/drawingml/2006/spreadsheetDrawing">
      <xdr:col>20</xdr:col>
      <xdr:colOff>38100</xdr:colOff>
      <xdr:row>97</xdr:row>
      <xdr:rowOff>32385</xdr:rowOff>
    </xdr:to>
    <xdr:sp macro="" textlink="">
      <xdr:nvSpPr>
        <xdr:cNvPr id="235" name="フローチャート: 判断 234"/>
        <xdr:cNvSpPr/>
      </xdr:nvSpPr>
      <xdr:spPr>
        <a:xfrm>
          <a:off x="3746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48895</xdr:rowOff>
    </xdr:from>
    <xdr:ext cx="523240" cy="259080"/>
    <xdr:sp macro="" textlink="">
      <xdr:nvSpPr>
        <xdr:cNvPr id="236" name="テキスト ボックス 235"/>
        <xdr:cNvSpPr txBox="1"/>
      </xdr:nvSpPr>
      <xdr:spPr>
        <a:xfrm>
          <a:off x="3529965" y="163366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87630</xdr:rowOff>
    </xdr:from>
    <xdr:to xmlns:xdr="http://schemas.openxmlformats.org/drawingml/2006/spreadsheetDrawing">
      <xdr:col>15</xdr:col>
      <xdr:colOff>50800</xdr:colOff>
      <xdr:row>98</xdr:row>
      <xdr:rowOff>170180</xdr:rowOff>
    </xdr:to>
    <xdr:cxnSp macro="">
      <xdr:nvCxnSpPr>
        <xdr:cNvPr id="237" name="直線コネクタ 236"/>
        <xdr:cNvCxnSpPr/>
      </xdr:nvCxnSpPr>
      <xdr:spPr>
        <a:xfrm flipV="1">
          <a:off x="2019300" y="168897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67945</xdr:rowOff>
    </xdr:from>
    <xdr:to xmlns:xdr="http://schemas.openxmlformats.org/drawingml/2006/spreadsheetDrawing">
      <xdr:col>15</xdr:col>
      <xdr:colOff>101600</xdr:colOff>
      <xdr:row>96</xdr:row>
      <xdr:rowOff>169545</xdr:rowOff>
    </xdr:to>
    <xdr:sp macro="" textlink="">
      <xdr:nvSpPr>
        <xdr:cNvPr id="238" name="フローチャート: 判断 237"/>
        <xdr:cNvSpPr/>
      </xdr:nvSpPr>
      <xdr:spPr>
        <a:xfrm>
          <a:off x="2857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14605</xdr:rowOff>
    </xdr:from>
    <xdr:ext cx="523240" cy="259080"/>
    <xdr:sp macro="" textlink="">
      <xdr:nvSpPr>
        <xdr:cNvPr id="239" name="テキスト ボックス 238"/>
        <xdr:cNvSpPr txBox="1"/>
      </xdr:nvSpPr>
      <xdr:spPr>
        <a:xfrm>
          <a:off x="2640965" y="163023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170180</xdr:rowOff>
    </xdr:from>
    <xdr:to xmlns:xdr="http://schemas.openxmlformats.org/drawingml/2006/spreadsheetDrawing">
      <xdr:col>10</xdr:col>
      <xdr:colOff>114300</xdr:colOff>
      <xdr:row>99</xdr:row>
      <xdr:rowOff>74930</xdr:rowOff>
    </xdr:to>
    <xdr:cxnSp macro="">
      <xdr:nvCxnSpPr>
        <xdr:cNvPr id="240" name="直線コネクタ 239"/>
        <xdr:cNvCxnSpPr/>
      </xdr:nvCxnSpPr>
      <xdr:spPr>
        <a:xfrm flipV="1">
          <a:off x="1130300" y="169722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121920</xdr:rowOff>
    </xdr:from>
    <xdr:to xmlns:xdr="http://schemas.openxmlformats.org/drawingml/2006/spreadsheetDrawing">
      <xdr:col>10</xdr:col>
      <xdr:colOff>165100</xdr:colOff>
      <xdr:row>95</xdr:row>
      <xdr:rowOff>52070</xdr:rowOff>
    </xdr:to>
    <xdr:sp macro="" textlink="">
      <xdr:nvSpPr>
        <xdr:cNvPr id="241" name="フローチャート: 判断 240"/>
        <xdr:cNvSpPr/>
      </xdr:nvSpPr>
      <xdr:spPr>
        <a:xfrm>
          <a:off x="1968500" y="1623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68580</xdr:rowOff>
    </xdr:from>
    <xdr:ext cx="523240" cy="259080"/>
    <xdr:sp macro="" textlink="">
      <xdr:nvSpPr>
        <xdr:cNvPr id="242" name="テキスト ボックス 241"/>
        <xdr:cNvSpPr txBox="1"/>
      </xdr:nvSpPr>
      <xdr:spPr>
        <a:xfrm>
          <a:off x="1751965" y="160134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111760</xdr:rowOff>
    </xdr:from>
    <xdr:to xmlns:xdr="http://schemas.openxmlformats.org/drawingml/2006/spreadsheetDrawing">
      <xdr:col>6</xdr:col>
      <xdr:colOff>38100</xdr:colOff>
      <xdr:row>96</xdr:row>
      <xdr:rowOff>41910</xdr:rowOff>
    </xdr:to>
    <xdr:sp macro="" textlink="">
      <xdr:nvSpPr>
        <xdr:cNvPr id="243" name="フローチャート: 判断 242"/>
        <xdr:cNvSpPr/>
      </xdr:nvSpPr>
      <xdr:spPr>
        <a:xfrm>
          <a:off x="1079500" y="163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59055</xdr:rowOff>
    </xdr:from>
    <xdr:ext cx="523240" cy="259080"/>
    <xdr:sp macro="" textlink="">
      <xdr:nvSpPr>
        <xdr:cNvPr id="244" name="テキスト ボックス 243"/>
        <xdr:cNvSpPr txBox="1"/>
      </xdr:nvSpPr>
      <xdr:spPr>
        <a:xfrm>
          <a:off x="862965" y="161753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11430</xdr:rowOff>
    </xdr:from>
    <xdr:to xmlns:xdr="http://schemas.openxmlformats.org/drawingml/2006/spreadsheetDrawing">
      <xdr:col>24</xdr:col>
      <xdr:colOff>114300</xdr:colOff>
      <xdr:row>98</xdr:row>
      <xdr:rowOff>113030</xdr:rowOff>
    </xdr:to>
    <xdr:sp macro="" textlink="">
      <xdr:nvSpPr>
        <xdr:cNvPr id="250" name="楕円 249"/>
        <xdr:cNvSpPr/>
      </xdr:nvSpPr>
      <xdr:spPr>
        <a:xfrm>
          <a:off x="45847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161290</xdr:rowOff>
    </xdr:from>
    <xdr:ext cx="534670" cy="259080"/>
    <xdr:sp macro="" textlink="">
      <xdr:nvSpPr>
        <xdr:cNvPr id="251" name="衛生費該当値テキスト"/>
        <xdr:cNvSpPr txBox="1"/>
      </xdr:nvSpPr>
      <xdr:spPr>
        <a:xfrm>
          <a:off x="4686300" y="1679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13970</xdr:rowOff>
    </xdr:from>
    <xdr:to xmlns:xdr="http://schemas.openxmlformats.org/drawingml/2006/spreadsheetDrawing">
      <xdr:col>20</xdr:col>
      <xdr:colOff>38100</xdr:colOff>
      <xdr:row>98</xdr:row>
      <xdr:rowOff>115570</xdr:rowOff>
    </xdr:to>
    <xdr:sp macro="" textlink="">
      <xdr:nvSpPr>
        <xdr:cNvPr id="252" name="楕円 251"/>
        <xdr:cNvSpPr/>
      </xdr:nvSpPr>
      <xdr:spPr>
        <a:xfrm>
          <a:off x="3746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106680</xdr:rowOff>
    </xdr:from>
    <xdr:ext cx="523240" cy="259080"/>
    <xdr:sp macro="" textlink="">
      <xdr:nvSpPr>
        <xdr:cNvPr id="253" name="テキスト ボックス 252"/>
        <xdr:cNvSpPr txBox="1"/>
      </xdr:nvSpPr>
      <xdr:spPr>
        <a:xfrm>
          <a:off x="3529965" y="169087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36830</xdr:rowOff>
    </xdr:from>
    <xdr:to xmlns:xdr="http://schemas.openxmlformats.org/drawingml/2006/spreadsheetDrawing">
      <xdr:col>15</xdr:col>
      <xdr:colOff>101600</xdr:colOff>
      <xdr:row>98</xdr:row>
      <xdr:rowOff>138430</xdr:rowOff>
    </xdr:to>
    <xdr:sp macro="" textlink="">
      <xdr:nvSpPr>
        <xdr:cNvPr id="254" name="楕円 253"/>
        <xdr:cNvSpPr/>
      </xdr:nvSpPr>
      <xdr:spPr>
        <a:xfrm>
          <a:off x="2857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129540</xdr:rowOff>
    </xdr:from>
    <xdr:ext cx="523240" cy="259080"/>
    <xdr:sp macro="" textlink="">
      <xdr:nvSpPr>
        <xdr:cNvPr id="255" name="テキスト ボックス 254"/>
        <xdr:cNvSpPr txBox="1"/>
      </xdr:nvSpPr>
      <xdr:spPr>
        <a:xfrm>
          <a:off x="2640965" y="169316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119380</xdr:rowOff>
    </xdr:from>
    <xdr:to xmlns:xdr="http://schemas.openxmlformats.org/drawingml/2006/spreadsheetDrawing">
      <xdr:col>10</xdr:col>
      <xdr:colOff>165100</xdr:colOff>
      <xdr:row>99</xdr:row>
      <xdr:rowOff>49530</xdr:rowOff>
    </xdr:to>
    <xdr:sp macro="" textlink="">
      <xdr:nvSpPr>
        <xdr:cNvPr id="256" name="楕円 255"/>
        <xdr:cNvSpPr/>
      </xdr:nvSpPr>
      <xdr:spPr>
        <a:xfrm>
          <a:off x="196850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40640</xdr:rowOff>
    </xdr:from>
    <xdr:ext cx="523240" cy="251460"/>
    <xdr:sp macro="" textlink="">
      <xdr:nvSpPr>
        <xdr:cNvPr id="257" name="テキスト ボックス 256"/>
        <xdr:cNvSpPr txBox="1"/>
      </xdr:nvSpPr>
      <xdr:spPr>
        <a:xfrm>
          <a:off x="1751965" y="170141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23495</xdr:rowOff>
    </xdr:from>
    <xdr:to xmlns:xdr="http://schemas.openxmlformats.org/drawingml/2006/spreadsheetDrawing">
      <xdr:col>6</xdr:col>
      <xdr:colOff>38100</xdr:colOff>
      <xdr:row>99</xdr:row>
      <xdr:rowOff>125095</xdr:rowOff>
    </xdr:to>
    <xdr:sp macro="" textlink="">
      <xdr:nvSpPr>
        <xdr:cNvPr id="258" name="楕円 257"/>
        <xdr:cNvSpPr/>
      </xdr:nvSpPr>
      <xdr:spPr>
        <a:xfrm>
          <a:off x="1079500" y="1699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116205</xdr:rowOff>
    </xdr:from>
    <xdr:ext cx="523240" cy="259080"/>
    <xdr:sp macro="" textlink="">
      <xdr:nvSpPr>
        <xdr:cNvPr id="259" name="テキスト ボックス 258"/>
        <xdr:cNvSpPr txBox="1"/>
      </xdr:nvSpPr>
      <xdr:spPr>
        <a:xfrm>
          <a:off x="862965" y="170897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68" name="テキスト ボックス 267"/>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7490" cy="248920"/>
    <xdr:sp macro="" textlink="">
      <xdr:nvSpPr>
        <xdr:cNvPr id="271" name="テキスト ボックス 270"/>
        <xdr:cNvSpPr txBox="1"/>
      </xdr:nvSpPr>
      <xdr:spPr>
        <a:xfrm>
          <a:off x="6355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5930" cy="248920"/>
    <xdr:sp macro="" textlink="">
      <xdr:nvSpPr>
        <xdr:cNvPr id="273" name="テキスト ボックス 272"/>
        <xdr:cNvSpPr txBox="1"/>
      </xdr:nvSpPr>
      <xdr:spPr>
        <a:xfrm>
          <a:off x="6136640" y="60553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5930" cy="248920"/>
    <xdr:sp macro="" textlink="">
      <xdr:nvSpPr>
        <xdr:cNvPr id="275" name="テキスト ボックス 274"/>
        <xdr:cNvSpPr txBox="1"/>
      </xdr:nvSpPr>
      <xdr:spPr>
        <a:xfrm>
          <a:off x="6136640" y="55981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5930" cy="248920"/>
    <xdr:sp macro="" textlink="">
      <xdr:nvSpPr>
        <xdr:cNvPr id="277" name="テキスト ボックス 276"/>
        <xdr:cNvSpPr txBox="1"/>
      </xdr:nvSpPr>
      <xdr:spPr>
        <a:xfrm>
          <a:off x="6136640" y="51409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5930" cy="248920"/>
    <xdr:sp macro="" textlink="">
      <xdr:nvSpPr>
        <xdr:cNvPr id="279" name="テキスト ボックス 278"/>
        <xdr:cNvSpPr txBox="1"/>
      </xdr:nvSpPr>
      <xdr:spPr>
        <a:xfrm>
          <a:off x="6136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57785</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2"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4445</xdr:rowOff>
    </xdr:from>
    <xdr:ext cx="469900" cy="259080"/>
    <xdr:sp macro="" textlink="">
      <xdr:nvSpPr>
        <xdr:cNvPr id="284" name="労働費最大値テキスト"/>
        <xdr:cNvSpPr txBox="1"/>
      </xdr:nvSpPr>
      <xdr:spPr>
        <a:xfrm>
          <a:off x="10528300" y="5147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57785</xdr:rowOff>
    </xdr:from>
    <xdr:to xmlns:xdr="http://schemas.openxmlformats.org/drawingml/2006/spreadsheetDrawing">
      <xdr:col>55</xdr:col>
      <xdr:colOff>88900</xdr:colOff>
      <xdr:row>31</xdr:row>
      <xdr:rowOff>57785</xdr:rowOff>
    </xdr:to>
    <xdr:cxnSp macro="">
      <xdr:nvCxnSpPr>
        <xdr:cNvPr id="285" name="直線コネクタ 284"/>
        <xdr:cNvCxnSpPr/>
      </xdr:nvCxnSpPr>
      <xdr:spPr>
        <a:xfrm>
          <a:off x="10388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86" name="直線コネクタ 285"/>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43815</xdr:rowOff>
    </xdr:from>
    <xdr:ext cx="378460" cy="248285"/>
    <xdr:sp macro="" textlink="">
      <xdr:nvSpPr>
        <xdr:cNvPr id="287" name="労働費平均値テキスト"/>
        <xdr:cNvSpPr txBox="1"/>
      </xdr:nvSpPr>
      <xdr:spPr>
        <a:xfrm>
          <a:off x="10528300" y="621601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20955</xdr:rowOff>
    </xdr:from>
    <xdr:to xmlns:xdr="http://schemas.openxmlformats.org/drawingml/2006/spreadsheetDrawing">
      <xdr:col>55</xdr:col>
      <xdr:colOff>50800</xdr:colOff>
      <xdr:row>37</xdr:row>
      <xdr:rowOff>122555</xdr:rowOff>
    </xdr:to>
    <xdr:sp macro="" textlink="">
      <xdr:nvSpPr>
        <xdr:cNvPr id="288" name="フローチャート: 判断 287"/>
        <xdr:cNvSpPr/>
      </xdr:nvSpPr>
      <xdr:spPr>
        <a:xfrm>
          <a:off x="104267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89" name="直線コネクタ 288"/>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1905</xdr:rowOff>
    </xdr:from>
    <xdr:to xmlns:xdr="http://schemas.openxmlformats.org/drawingml/2006/spreadsheetDrawing">
      <xdr:col>50</xdr:col>
      <xdr:colOff>165100</xdr:colOff>
      <xdr:row>37</xdr:row>
      <xdr:rowOff>103505</xdr:rowOff>
    </xdr:to>
    <xdr:sp macro="" textlink="">
      <xdr:nvSpPr>
        <xdr:cNvPr id="290" name="フローチャート: 判断 289"/>
        <xdr:cNvSpPr/>
      </xdr:nvSpPr>
      <xdr:spPr>
        <a:xfrm>
          <a:off x="9588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120650</xdr:rowOff>
    </xdr:from>
    <xdr:ext cx="378460" cy="251460"/>
    <xdr:sp macro="" textlink="">
      <xdr:nvSpPr>
        <xdr:cNvPr id="291" name="テキスト ボックス 290"/>
        <xdr:cNvSpPr txBox="1"/>
      </xdr:nvSpPr>
      <xdr:spPr>
        <a:xfrm>
          <a:off x="9450070" y="61214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2" name="直線コネクタ 291"/>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76835</xdr:rowOff>
    </xdr:from>
    <xdr:to xmlns:xdr="http://schemas.openxmlformats.org/drawingml/2006/spreadsheetDrawing">
      <xdr:col>46</xdr:col>
      <xdr:colOff>38100</xdr:colOff>
      <xdr:row>37</xdr:row>
      <xdr:rowOff>6985</xdr:rowOff>
    </xdr:to>
    <xdr:sp macro="" textlink="">
      <xdr:nvSpPr>
        <xdr:cNvPr id="293" name="フローチャート: 判断 292"/>
        <xdr:cNvSpPr/>
      </xdr:nvSpPr>
      <xdr:spPr>
        <a:xfrm>
          <a:off x="869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23495</xdr:rowOff>
    </xdr:from>
    <xdr:ext cx="378460" cy="259080"/>
    <xdr:sp macro="" textlink="">
      <xdr:nvSpPr>
        <xdr:cNvPr id="294" name="テキスト ボックス 293"/>
        <xdr:cNvSpPr txBox="1"/>
      </xdr:nvSpPr>
      <xdr:spPr>
        <a:xfrm>
          <a:off x="8561070" y="6024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5" name="直線コネクタ 294"/>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15875</xdr:rowOff>
    </xdr:from>
    <xdr:to xmlns:xdr="http://schemas.openxmlformats.org/drawingml/2006/spreadsheetDrawing">
      <xdr:col>41</xdr:col>
      <xdr:colOff>101600</xdr:colOff>
      <xdr:row>37</xdr:row>
      <xdr:rowOff>117475</xdr:rowOff>
    </xdr:to>
    <xdr:sp macro="" textlink="">
      <xdr:nvSpPr>
        <xdr:cNvPr id="296" name="フローチャート: 判断 295"/>
        <xdr:cNvSpPr/>
      </xdr:nvSpPr>
      <xdr:spPr>
        <a:xfrm>
          <a:off x="781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133985</xdr:rowOff>
    </xdr:from>
    <xdr:ext cx="378460" cy="249555"/>
    <xdr:sp macro="" textlink="">
      <xdr:nvSpPr>
        <xdr:cNvPr id="297" name="テキスト ボックス 296"/>
        <xdr:cNvSpPr txBox="1"/>
      </xdr:nvSpPr>
      <xdr:spPr>
        <a:xfrm>
          <a:off x="7672070" y="61347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82550</xdr:rowOff>
    </xdr:from>
    <xdr:to xmlns:xdr="http://schemas.openxmlformats.org/drawingml/2006/spreadsheetDrawing">
      <xdr:col>36</xdr:col>
      <xdr:colOff>165100</xdr:colOff>
      <xdr:row>38</xdr:row>
      <xdr:rowOff>12700</xdr:rowOff>
    </xdr:to>
    <xdr:sp macro="" textlink="">
      <xdr:nvSpPr>
        <xdr:cNvPr id="298" name="フローチャート: 判断 297"/>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29210</xdr:rowOff>
    </xdr:from>
    <xdr:ext cx="378460" cy="251460"/>
    <xdr:sp macro="" textlink="">
      <xdr:nvSpPr>
        <xdr:cNvPr id="299" name="テキスト ボックス 298"/>
        <xdr:cNvSpPr txBox="1"/>
      </xdr:nvSpPr>
      <xdr:spPr>
        <a:xfrm>
          <a:off x="6783070" y="62014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06"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38125" cy="259080"/>
    <xdr:sp macro="" textlink="">
      <xdr:nvSpPr>
        <xdr:cNvPr id="308" name="テキスト ボックス 307"/>
        <xdr:cNvSpPr txBox="1"/>
      </xdr:nvSpPr>
      <xdr:spPr>
        <a:xfrm>
          <a:off x="9514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38125" cy="259080"/>
    <xdr:sp macro="" textlink="">
      <xdr:nvSpPr>
        <xdr:cNvPr id="310" name="テキスト ボックス 309"/>
        <xdr:cNvSpPr txBox="1"/>
      </xdr:nvSpPr>
      <xdr:spPr>
        <a:xfrm>
          <a:off x="8625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38125" cy="259080"/>
    <xdr:sp macro="" textlink="">
      <xdr:nvSpPr>
        <xdr:cNvPr id="312" name="テキスト ボックス 311"/>
        <xdr:cNvSpPr txBox="1"/>
      </xdr:nvSpPr>
      <xdr:spPr>
        <a:xfrm>
          <a:off x="7736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38125" cy="259080"/>
    <xdr:sp macro="" textlink="">
      <xdr:nvSpPr>
        <xdr:cNvPr id="314" name="テキスト ボックス 313"/>
        <xdr:cNvSpPr txBox="1"/>
      </xdr:nvSpPr>
      <xdr:spPr>
        <a:xfrm>
          <a:off x="6847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23" name="テキスト ボックス 322"/>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7490" cy="259080"/>
    <xdr:sp macro="" textlink="">
      <xdr:nvSpPr>
        <xdr:cNvPr id="326" name="テキスト ボックス 325"/>
        <xdr:cNvSpPr txBox="1"/>
      </xdr:nvSpPr>
      <xdr:spPr>
        <a:xfrm>
          <a:off x="6355080" y="10072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28" name="テキスト ボックス 327"/>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0" name="テキスト ボックス 32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32" name="テキスト ボックス 331"/>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34" name="テキスト ボックス 333"/>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4200" cy="259080"/>
    <xdr:sp macro="" textlink="">
      <xdr:nvSpPr>
        <xdr:cNvPr id="336" name="テキスト ボックス 335"/>
        <xdr:cNvSpPr txBox="1"/>
      </xdr:nvSpPr>
      <xdr:spPr>
        <a:xfrm>
          <a:off x="6008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4200" cy="248920"/>
    <xdr:sp macro="" textlink="">
      <xdr:nvSpPr>
        <xdr:cNvPr id="338" name="テキスト ボックス 337"/>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56515</xdr:rowOff>
    </xdr:from>
    <xdr:to xmlns:xdr="http://schemas.openxmlformats.org/drawingml/2006/spreadsheetDrawing">
      <xdr:col>54</xdr:col>
      <xdr:colOff>189865</xdr:colOff>
      <xdr:row>59</xdr:row>
      <xdr:rowOff>4445</xdr:rowOff>
    </xdr:to>
    <xdr:cxnSp macro="">
      <xdr:nvCxnSpPr>
        <xdr:cNvPr id="340" name="直線コネクタ 339"/>
        <xdr:cNvCxnSpPr/>
      </xdr:nvCxnSpPr>
      <xdr:spPr>
        <a:xfrm flipV="1">
          <a:off x="10475595" y="8629015"/>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8255</xdr:rowOff>
    </xdr:from>
    <xdr:ext cx="469900" cy="249555"/>
    <xdr:sp macro="" textlink="">
      <xdr:nvSpPr>
        <xdr:cNvPr id="341" name="農林水産業費最小値テキスト"/>
        <xdr:cNvSpPr txBox="1"/>
      </xdr:nvSpPr>
      <xdr:spPr>
        <a:xfrm>
          <a:off x="10528300" y="101238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4445</xdr:rowOff>
    </xdr:from>
    <xdr:to xmlns:xdr="http://schemas.openxmlformats.org/drawingml/2006/spreadsheetDrawing">
      <xdr:col>55</xdr:col>
      <xdr:colOff>88900</xdr:colOff>
      <xdr:row>59</xdr:row>
      <xdr:rowOff>4445</xdr:rowOff>
    </xdr:to>
    <xdr:cxnSp macro="">
      <xdr:nvCxnSpPr>
        <xdr:cNvPr id="342" name="直線コネクタ 341"/>
        <xdr:cNvCxnSpPr/>
      </xdr:nvCxnSpPr>
      <xdr:spPr>
        <a:xfrm>
          <a:off x="10388600" y="1011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3175</xdr:rowOff>
    </xdr:from>
    <xdr:ext cx="534670" cy="259080"/>
    <xdr:sp macro="" textlink="">
      <xdr:nvSpPr>
        <xdr:cNvPr id="343" name="農林水産業費最大値テキスト"/>
        <xdr:cNvSpPr txBox="1"/>
      </xdr:nvSpPr>
      <xdr:spPr>
        <a:xfrm>
          <a:off x="10528300" y="8404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56515</xdr:rowOff>
    </xdr:from>
    <xdr:to xmlns:xdr="http://schemas.openxmlformats.org/drawingml/2006/spreadsheetDrawing">
      <xdr:col>55</xdr:col>
      <xdr:colOff>88900</xdr:colOff>
      <xdr:row>50</xdr:row>
      <xdr:rowOff>56515</xdr:rowOff>
    </xdr:to>
    <xdr:cxnSp macro="">
      <xdr:nvCxnSpPr>
        <xdr:cNvPr id="344" name="直線コネクタ 343"/>
        <xdr:cNvCxnSpPr/>
      </xdr:nvCxnSpPr>
      <xdr:spPr>
        <a:xfrm>
          <a:off x="10388600" y="862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64135</xdr:rowOff>
    </xdr:from>
    <xdr:to xmlns:xdr="http://schemas.openxmlformats.org/drawingml/2006/spreadsheetDrawing">
      <xdr:col>55</xdr:col>
      <xdr:colOff>0</xdr:colOff>
      <xdr:row>53</xdr:row>
      <xdr:rowOff>35560</xdr:rowOff>
    </xdr:to>
    <xdr:cxnSp macro="">
      <xdr:nvCxnSpPr>
        <xdr:cNvPr id="345" name="直線コネクタ 344"/>
        <xdr:cNvCxnSpPr/>
      </xdr:nvCxnSpPr>
      <xdr:spPr>
        <a:xfrm>
          <a:off x="9639300" y="8808085"/>
          <a:ext cx="8382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140970</xdr:rowOff>
    </xdr:from>
    <xdr:ext cx="534670" cy="259080"/>
    <xdr:sp macro="" textlink="">
      <xdr:nvSpPr>
        <xdr:cNvPr id="346" name="農林水産業費平均値テキスト"/>
        <xdr:cNvSpPr txBox="1"/>
      </xdr:nvSpPr>
      <xdr:spPr>
        <a:xfrm>
          <a:off x="10528300" y="9570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162560</xdr:rowOff>
    </xdr:from>
    <xdr:to xmlns:xdr="http://schemas.openxmlformats.org/drawingml/2006/spreadsheetDrawing">
      <xdr:col>55</xdr:col>
      <xdr:colOff>50800</xdr:colOff>
      <xdr:row>56</xdr:row>
      <xdr:rowOff>92710</xdr:rowOff>
    </xdr:to>
    <xdr:sp macro="" textlink="">
      <xdr:nvSpPr>
        <xdr:cNvPr id="347" name="フローチャート: 判断 346"/>
        <xdr:cNvSpPr/>
      </xdr:nvSpPr>
      <xdr:spPr>
        <a:xfrm>
          <a:off x="104267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64135</xdr:rowOff>
    </xdr:from>
    <xdr:to xmlns:xdr="http://schemas.openxmlformats.org/drawingml/2006/spreadsheetDrawing">
      <xdr:col>50</xdr:col>
      <xdr:colOff>114300</xdr:colOff>
      <xdr:row>54</xdr:row>
      <xdr:rowOff>125095</xdr:rowOff>
    </xdr:to>
    <xdr:cxnSp macro="">
      <xdr:nvCxnSpPr>
        <xdr:cNvPr id="348" name="直線コネクタ 347"/>
        <xdr:cNvCxnSpPr/>
      </xdr:nvCxnSpPr>
      <xdr:spPr>
        <a:xfrm flipV="1">
          <a:off x="8750300" y="8808085"/>
          <a:ext cx="889000" cy="575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49" name="フローチャート: 判断 348"/>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44450</xdr:rowOff>
    </xdr:from>
    <xdr:ext cx="523240" cy="259080"/>
    <xdr:sp macro="" textlink="">
      <xdr:nvSpPr>
        <xdr:cNvPr id="350" name="テキスト ボックス 349"/>
        <xdr:cNvSpPr txBox="1"/>
      </xdr:nvSpPr>
      <xdr:spPr>
        <a:xfrm>
          <a:off x="9371965" y="96456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97790</xdr:rowOff>
    </xdr:from>
    <xdr:to xmlns:xdr="http://schemas.openxmlformats.org/drawingml/2006/spreadsheetDrawing">
      <xdr:col>45</xdr:col>
      <xdr:colOff>177800</xdr:colOff>
      <xdr:row>54</xdr:row>
      <xdr:rowOff>125095</xdr:rowOff>
    </xdr:to>
    <xdr:cxnSp macro="">
      <xdr:nvCxnSpPr>
        <xdr:cNvPr id="351" name="直線コネクタ 350"/>
        <xdr:cNvCxnSpPr/>
      </xdr:nvCxnSpPr>
      <xdr:spPr>
        <a:xfrm>
          <a:off x="7861300" y="93560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160020</xdr:rowOff>
    </xdr:from>
    <xdr:to xmlns:xdr="http://schemas.openxmlformats.org/drawingml/2006/spreadsheetDrawing">
      <xdr:col>46</xdr:col>
      <xdr:colOff>38100</xdr:colOff>
      <xdr:row>56</xdr:row>
      <xdr:rowOff>90170</xdr:rowOff>
    </xdr:to>
    <xdr:sp macro="" textlink="">
      <xdr:nvSpPr>
        <xdr:cNvPr id="352" name="フローチャート: 判断 351"/>
        <xdr:cNvSpPr/>
      </xdr:nvSpPr>
      <xdr:spPr>
        <a:xfrm>
          <a:off x="8699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81280</xdr:rowOff>
    </xdr:from>
    <xdr:ext cx="523240" cy="259080"/>
    <xdr:sp macro="" textlink="">
      <xdr:nvSpPr>
        <xdr:cNvPr id="353" name="テキスト ボックス 352"/>
        <xdr:cNvSpPr txBox="1"/>
      </xdr:nvSpPr>
      <xdr:spPr>
        <a:xfrm>
          <a:off x="8482965" y="96824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97790</xdr:rowOff>
    </xdr:from>
    <xdr:to xmlns:xdr="http://schemas.openxmlformats.org/drawingml/2006/spreadsheetDrawing">
      <xdr:col>41</xdr:col>
      <xdr:colOff>50800</xdr:colOff>
      <xdr:row>55</xdr:row>
      <xdr:rowOff>3810</xdr:rowOff>
    </xdr:to>
    <xdr:cxnSp macro="">
      <xdr:nvCxnSpPr>
        <xdr:cNvPr id="354" name="直線コネクタ 353"/>
        <xdr:cNvCxnSpPr/>
      </xdr:nvCxnSpPr>
      <xdr:spPr>
        <a:xfrm flipV="1">
          <a:off x="6972300" y="93560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51</xdr:row>
      <xdr:rowOff>114300</xdr:rowOff>
    </xdr:from>
    <xdr:to xmlns:xdr="http://schemas.openxmlformats.org/drawingml/2006/spreadsheetDrawing">
      <xdr:col>41</xdr:col>
      <xdr:colOff>101600</xdr:colOff>
      <xdr:row>52</xdr:row>
      <xdr:rowOff>44450</xdr:rowOff>
    </xdr:to>
    <xdr:sp macro="" textlink="">
      <xdr:nvSpPr>
        <xdr:cNvPr id="355" name="フローチャート: 判断 354"/>
        <xdr:cNvSpPr/>
      </xdr:nvSpPr>
      <xdr:spPr>
        <a:xfrm>
          <a:off x="7810500" y="88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50</xdr:row>
      <xdr:rowOff>60960</xdr:rowOff>
    </xdr:from>
    <xdr:ext cx="523240" cy="259080"/>
    <xdr:sp macro="" textlink="">
      <xdr:nvSpPr>
        <xdr:cNvPr id="356" name="テキスト ボックス 355"/>
        <xdr:cNvSpPr txBox="1"/>
      </xdr:nvSpPr>
      <xdr:spPr>
        <a:xfrm>
          <a:off x="7593965" y="86334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13970</xdr:rowOff>
    </xdr:from>
    <xdr:to xmlns:xdr="http://schemas.openxmlformats.org/drawingml/2006/spreadsheetDrawing">
      <xdr:col>36</xdr:col>
      <xdr:colOff>165100</xdr:colOff>
      <xdr:row>52</xdr:row>
      <xdr:rowOff>115570</xdr:rowOff>
    </xdr:to>
    <xdr:sp macro="" textlink="">
      <xdr:nvSpPr>
        <xdr:cNvPr id="357" name="フローチャート: 判断 356"/>
        <xdr:cNvSpPr/>
      </xdr:nvSpPr>
      <xdr:spPr>
        <a:xfrm>
          <a:off x="6921500" y="892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50</xdr:row>
      <xdr:rowOff>132080</xdr:rowOff>
    </xdr:from>
    <xdr:ext cx="523240" cy="251460"/>
    <xdr:sp macro="" textlink="">
      <xdr:nvSpPr>
        <xdr:cNvPr id="358" name="テキスト ボックス 357"/>
        <xdr:cNvSpPr txBox="1"/>
      </xdr:nvSpPr>
      <xdr:spPr>
        <a:xfrm>
          <a:off x="6704965" y="87045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156210</xdr:rowOff>
    </xdr:from>
    <xdr:to xmlns:xdr="http://schemas.openxmlformats.org/drawingml/2006/spreadsheetDrawing">
      <xdr:col>55</xdr:col>
      <xdr:colOff>50800</xdr:colOff>
      <xdr:row>53</xdr:row>
      <xdr:rowOff>86360</xdr:rowOff>
    </xdr:to>
    <xdr:sp macro="" textlink="">
      <xdr:nvSpPr>
        <xdr:cNvPr id="364" name="楕円 363"/>
        <xdr:cNvSpPr/>
      </xdr:nvSpPr>
      <xdr:spPr>
        <a:xfrm>
          <a:off x="10426700" y="90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7620</xdr:rowOff>
    </xdr:from>
    <xdr:ext cx="534670" cy="250190"/>
    <xdr:sp macro="" textlink="">
      <xdr:nvSpPr>
        <xdr:cNvPr id="365" name="農林水産業費該当値テキスト"/>
        <xdr:cNvSpPr txBox="1"/>
      </xdr:nvSpPr>
      <xdr:spPr>
        <a:xfrm>
          <a:off x="10528300" y="89230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13335</xdr:rowOff>
    </xdr:from>
    <xdr:to xmlns:xdr="http://schemas.openxmlformats.org/drawingml/2006/spreadsheetDrawing">
      <xdr:col>50</xdr:col>
      <xdr:colOff>165100</xdr:colOff>
      <xdr:row>51</xdr:row>
      <xdr:rowOff>114935</xdr:rowOff>
    </xdr:to>
    <xdr:sp macro="" textlink="">
      <xdr:nvSpPr>
        <xdr:cNvPr id="366" name="楕円 365"/>
        <xdr:cNvSpPr/>
      </xdr:nvSpPr>
      <xdr:spPr>
        <a:xfrm>
          <a:off x="9588500" y="87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49</xdr:row>
      <xdr:rowOff>132080</xdr:rowOff>
    </xdr:from>
    <xdr:ext cx="523240" cy="251460"/>
    <xdr:sp macro="" textlink="">
      <xdr:nvSpPr>
        <xdr:cNvPr id="367" name="テキスト ボックス 366"/>
        <xdr:cNvSpPr txBox="1"/>
      </xdr:nvSpPr>
      <xdr:spPr>
        <a:xfrm>
          <a:off x="9371965" y="85331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74930</xdr:rowOff>
    </xdr:from>
    <xdr:to xmlns:xdr="http://schemas.openxmlformats.org/drawingml/2006/spreadsheetDrawing">
      <xdr:col>46</xdr:col>
      <xdr:colOff>38100</xdr:colOff>
      <xdr:row>55</xdr:row>
      <xdr:rowOff>4445</xdr:rowOff>
    </xdr:to>
    <xdr:sp macro="" textlink="">
      <xdr:nvSpPr>
        <xdr:cNvPr id="368" name="楕円 367"/>
        <xdr:cNvSpPr/>
      </xdr:nvSpPr>
      <xdr:spPr>
        <a:xfrm>
          <a:off x="8699500" y="9333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20955</xdr:rowOff>
    </xdr:from>
    <xdr:ext cx="523240" cy="248285"/>
    <xdr:sp macro="" textlink="">
      <xdr:nvSpPr>
        <xdr:cNvPr id="369" name="テキスト ボックス 368"/>
        <xdr:cNvSpPr txBox="1"/>
      </xdr:nvSpPr>
      <xdr:spPr>
        <a:xfrm>
          <a:off x="8482965" y="910780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46990</xdr:rowOff>
    </xdr:from>
    <xdr:to xmlns:xdr="http://schemas.openxmlformats.org/drawingml/2006/spreadsheetDrawing">
      <xdr:col>41</xdr:col>
      <xdr:colOff>101600</xdr:colOff>
      <xdr:row>54</xdr:row>
      <xdr:rowOff>148590</xdr:rowOff>
    </xdr:to>
    <xdr:sp macro="" textlink="">
      <xdr:nvSpPr>
        <xdr:cNvPr id="370" name="楕円 369"/>
        <xdr:cNvSpPr/>
      </xdr:nvSpPr>
      <xdr:spPr>
        <a:xfrm>
          <a:off x="7810500" y="93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139700</xdr:rowOff>
    </xdr:from>
    <xdr:ext cx="523240" cy="259080"/>
    <xdr:sp macro="" textlink="">
      <xdr:nvSpPr>
        <xdr:cNvPr id="371" name="テキスト ボックス 370"/>
        <xdr:cNvSpPr txBox="1"/>
      </xdr:nvSpPr>
      <xdr:spPr>
        <a:xfrm>
          <a:off x="7593965" y="93980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124460</xdr:rowOff>
    </xdr:from>
    <xdr:to xmlns:xdr="http://schemas.openxmlformats.org/drawingml/2006/spreadsheetDrawing">
      <xdr:col>36</xdr:col>
      <xdr:colOff>165100</xdr:colOff>
      <xdr:row>55</xdr:row>
      <xdr:rowOff>54610</xdr:rowOff>
    </xdr:to>
    <xdr:sp macro="" textlink="">
      <xdr:nvSpPr>
        <xdr:cNvPr id="372" name="楕円 371"/>
        <xdr:cNvSpPr/>
      </xdr:nvSpPr>
      <xdr:spPr>
        <a:xfrm>
          <a:off x="6921500" y="93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45720</xdr:rowOff>
    </xdr:from>
    <xdr:ext cx="523240" cy="259080"/>
    <xdr:sp macro="" textlink="">
      <xdr:nvSpPr>
        <xdr:cNvPr id="373" name="テキスト ボックス 372"/>
        <xdr:cNvSpPr txBox="1"/>
      </xdr:nvSpPr>
      <xdr:spPr>
        <a:xfrm>
          <a:off x="6704965" y="94754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82" name="テキスト ボックス 381"/>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7490" cy="259080"/>
    <xdr:sp macro="" textlink="">
      <xdr:nvSpPr>
        <xdr:cNvPr id="385" name="テキスト ボックス 384"/>
        <xdr:cNvSpPr txBox="1"/>
      </xdr:nvSpPr>
      <xdr:spPr>
        <a:xfrm>
          <a:off x="6355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87" name="テキスト ボックス 386"/>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9" name="テキスト ボックス 38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1" name="テキスト ボックス 390"/>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3" name="テキスト ボックス 392"/>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395" name="テキスト ボックス 394"/>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48920"/>
    <xdr:sp macro="" textlink="">
      <xdr:nvSpPr>
        <xdr:cNvPr id="397" name="テキスト ボックス 396"/>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169545</xdr:rowOff>
    </xdr:from>
    <xdr:to xmlns:xdr="http://schemas.openxmlformats.org/drawingml/2006/spreadsheetDrawing">
      <xdr:col>54</xdr:col>
      <xdr:colOff>189865</xdr:colOff>
      <xdr:row>79</xdr:row>
      <xdr:rowOff>63500</xdr:rowOff>
    </xdr:to>
    <xdr:cxnSp macro="">
      <xdr:nvCxnSpPr>
        <xdr:cNvPr id="399" name="直線コネクタ 398"/>
        <xdr:cNvCxnSpPr/>
      </xdr:nvCxnSpPr>
      <xdr:spPr>
        <a:xfrm flipV="1">
          <a:off x="10475595" y="12171045"/>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67310</xdr:rowOff>
    </xdr:from>
    <xdr:ext cx="469900" cy="259080"/>
    <xdr:sp macro="" textlink="">
      <xdr:nvSpPr>
        <xdr:cNvPr id="400" name="商工費最小値テキスト"/>
        <xdr:cNvSpPr txBox="1"/>
      </xdr:nvSpPr>
      <xdr:spPr>
        <a:xfrm>
          <a:off x="10528300" y="1361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63500</xdr:rowOff>
    </xdr:from>
    <xdr:to xmlns:xdr="http://schemas.openxmlformats.org/drawingml/2006/spreadsheetDrawing">
      <xdr:col>55</xdr:col>
      <xdr:colOff>88900</xdr:colOff>
      <xdr:row>79</xdr:row>
      <xdr:rowOff>63500</xdr:rowOff>
    </xdr:to>
    <xdr:cxnSp macro="">
      <xdr:nvCxnSpPr>
        <xdr:cNvPr id="401" name="直線コネクタ 400"/>
        <xdr:cNvCxnSpPr/>
      </xdr:nvCxnSpPr>
      <xdr:spPr>
        <a:xfrm>
          <a:off x="10388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116205</xdr:rowOff>
    </xdr:from>
    <xdr:ext cx="534670" cy="259080"/>
    <xdr:sp macro="" textlink="">
      <xdr:nvSpPr>
        <xdr:cNvPr id="402" name="商工費最大値テキスト"/>
        <xdr:cNvSpPr txBox="1"/>
      </xdr:nvSpPr>
      <xdr:spPr>
        <a:xfrm>
          <a:off x="10528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169545</xdr:rowOff>
    </xdr:from>
    <xdr:to xmlns:xdr="http://schemas.openxmlformats.org/drawingml/2006/spreadsheetDrawing">
      <xdr:col>55</xdr:col>
      <xdr:colOff>88900</xdr:colOff>
      <xdr:row>70</xdr:row>
      <xdr:rowOff>169545</xdr:rowOff>
    </xdr:to>
    <xdr:cxnSp macro="">
      <xdr:nvCxnSpPr>
        <xdr:cNvPr id="403" name="直線コネクタ 402"/>
        <xdr:cNvCxnSpPr/>
      </xdr:nvCxnSpPr>
      <xdr:spPr>
        <a:xfrm>
          <a:off x="10388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139065</xdr:rowOff>
    </xdr:from>
    <xdr:to xmlns:xdr="http://schemas.openxmlformats.org/drawingml/2006/spreadsheetDrawing">
      <xdr:col>55</xdr:col>
      <xdr:colOff>0</xdr:colOff>
      <xdr:row>76</xdr:row>
      <xdr:rowOff>144780</xdr:rowOff>
    </xdr:to>
    <xdr:cxnSp macro="">
      <xdr:nvCxnSpPr>
        <xdr:cNvPr id="404" name="直線コネクタ 403"/>
        <xdr:cNvCxnSpPr/>
      </xdr:nvCxnSpPr>
      <xdr:spPr>
        <a:xfrm flipV="1">
          <a:off x="9639300" y="12997815"/>
          <a:ext cx="8382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130810</xdr:rowOff>
    </xdr:from>
    <xdr:ext cx="534670" cy="259080"/>
    <xdr:sp macro="" textlink="">
      <xdr:nvSpPr>
        <xdr:cNvPr id="405" name="商工費平均値テキスト"/>
        <xdr:cNvSpPr txBox="1"/>
      </xdr:nvSpPr>
      <xdr:spPr>
        <a:xfrm>
          <a:off x="10528300" y="12989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152400</xdr:rowOff>
    </xdr:from>
    <xdr:to xmlns:xdr="http://schemas.openxmlformats.org/drawingml/2006/spreadsheetDrawing">
      <xdr:col>55</xdr:col>
      <xdr:colOff>50800</xdr:colOff>
      <xdr:row>76</xdr:row>
      <xdr:rowOff>82550</xdr:rowOff>
    </xdr:to>
    <xdr:sp macro="" textlink="">
      <xdr:nvSpPr>
        <xdr:cNvPr id="406" name="フローチャート: 判断 405"/>
        <xdr:cNvSpPr/>
      </xdr:nvSpPr>
      <xdr:spPr>
        <a:xfrm>
          <a:off x="104267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52070</xdr:rowOff>
    </xdr:from>
    <xdr:to xmlns:xdr="http://schemas.openxmlformats.org/drawingml/2006/spreadsheetDrawing">
      <xdr:col>50</xdr:col>
      <xdr:colOff>114300</xdr:colOff>
      <xdr:row>76</xdr:row>
      <xdr:rowOff>144780</xdr:rowOff>
    </xdr:to>
    <xdr:cxnSp macro="">
      <xdr:nvCxnSpPr>
        <xdr:cNvPr id="407" name="直線コネクタ 406"/>
        <xdr:cNvCxnSpPr/>
      </xdr:nvCxnSpPr>
      <xdr:spPr>
        <a:xfrm>
          <a:off x="8750300" y="12739370"/>
          <a:ext cx="8890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67945</xdr:rowOff>
    </xdr:from>
    <xdr:to xmlns:xdr="http://schemas.openxmlformats.org/drawingml/2006/spreadsheetDrawing">
      <xdr:col>50</xdr:col>
      <xdr:colOff>165100</xdr:colOff>
      <xdr:row>75</xdr:row>
      <xdr:rowOff>169545</xdr:rowOff>
    </xdr:to>
    <xdr:sp macro="" textlink="">
      <xdr:nvSpPr>
        <xdr:cNvPr id="408" name="フローチャート: 判断 407"/>
        <xdr:cNvSpPr/>
      </xdr:nvSpPr>
      <xdr:spPr>
        <a:xfrm>
          <a:off x="9588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14605</xdr:rowOff>
    </xdr:from>
    <xdr:ext cx="523240" cy="259080"/>
    <xdr:sp macro="" textlink="">
      <xdr:nvSpPr>
        <xdr:cNvPr id="409" name="テキスト ボックス 408"/>
        <xdr:cNvSpPr txBox="1"/>
      </xdr:nvSpPr>
      <xdr:spPr>
        <a:xfrm>
          <a:off x="9371965" y="127019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52070</xdr:rowOff>
    </xdr:from>
    <xdr:to xmlns:xdr="http://schemas.openxmlformats.org/drawingml/2006/spreadsheetDrawing">
      <xdr:col>45</xdr:col>
      <xdr:colOff>177800</xdr:colOff>
      <xdr:row>74</xdr:row>
      <xdr:rowOff>104140</xdr:rowOff>
    </xdr:to>
    <xdr:cxnSp macro="">
      <xdr:nvCxnSpPr>
        <xdr:cNvPr id="410" name="直線コネクタ 409"/>
        <xdr:cNvCxnSpPr/>
      </xdr:nvCxnSpPr>
      <xdr:spPr>
        <a:xfrm flipV="1">
          <a:off x="7861300" y="127393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92710</xdr:rowOff>
    </xdr:from>
    <xdr:to xmlns:xdr="http://schemas.openxmlformats.org/drawingml/2006/spreadsheetDrawing">
      <xdr:col>46</xdr:col>
      <xdr:colOff>38100</xdr:colOff>
      <xdr:row>76</xdr:row>
      <xdr:rowOff>22860</xdr:rowOff>
    </xdr:to>
    <xdr:sp macro="" textlink="">
      <xdr:nvSpPr>
        <xdr:cNvPr id="411" name="フローチャート: 判断 410"/>
        <xdr:cNvSpPr/>
      </xdr:nvSpPr>
      <xdr:spPr>
        <a:xfrm>
          <a:off x="8699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13970</xdr:rowOff>
    </xdr:from>
    <xdr:ext cx="523240" cy="259080"/>
    <xdr:sp macro="" textlink="">
      <xdr:nvSpPr>
        <xdr:cNvPr id="412" name="テキスト ボックス 411"/>
        <xdr:cNvSpPr txBox="1"/>
      </xdr:nvSpPr>
      <xdr:spPr>
        <a:xfrm>
          <a:off x="8482965" y="130441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104140</xdr:rowOff>
    </xdr:from>
    <xdr:to xmlns:xdr="http://schemas.openxmlformats.org/drawingml/2006/spreadsheetDrawing">
      <xdr:col>41</xdr:col>
      <xdr:colOff>50800</xdr:colOff>
      <xdr:row>77</xdr:row>
      <xdr:rowOff>91440</xdr:rowOff>
    </xdr:to>
    <xdr:cxnSp macro="">
      <xdr:nvCxnSpPr>
        <xdr:cNvPr id="413" name="直線コネクタ 412"/>
        <xdr:cNvCxnSpPr/>
      </xdr:nvCxnSpPr>
      <xdr:spPr>
        <a:xfrm flipV="1">
          <a:off x="6972300" y="12791440"/>
          <a:ext cx="8890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73</xdr:row>
      <xdr:rowOff>133985</xdr:rowOff>
    </xdr:from>
    <xdr:to xmlns:xdr="http://schemas.openxmlformats.org/drawingml/2006/spreadsheetDrawing">
      <xdr:col>41</xdr:col>
      <xdr:colOff>101600</xdr:colOff>
      <xdr:row>74</xdr:row>
      <xdr:rowOff>64135</xdr:rowOff>
    </xdr:to>
    <xdr:sp macro="" textlink="">
      <xdr:nvSpPr>
        <xdr:cNvPr id="414" name="フローチャート: 判断 413"/>
        <xdr:cNvSpPr/>
      </xdr:nvSpPr>
      <xdr:spPr>
        <a:xfrm>
          <a:off x="7810500" y="1264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80645</xdr:rowOff>
    </xdr:from>
    <xdr:ext cx="523240" cy="259080"/>
    <xdr:sp macro="" textlink="">
      <xdr:nvSpPr>
        <xdr:cNvPr id="415" name="テキスト ボックス 414"/>
        <xdr:cNvSpPr txBox="1"/>
      </xdr:nvSpPr>
      <xdr:spPr>
        <a:xfrm>
          <a:off x="7593965" y="124250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133350</xdr:rowOff>
    </xdr:from>
    <xdr:to xmlns:xdr="http://schemas.openxmlformats.org/drawingml/2006/spreadsheetDrawing">
      <xdr:col>36</xdr:col>
      <xdr:colOff>165100</xdr:colOff>
      <xdr:row>75</xdr:row>
      <xdr:rowOff>63500</xdr:rowOff>
    </xdr:to>
    <xdr:sp macro="" textlink="">
      <xdr:nvSpPr>
        <xdr:cNvPr id="416" name="フローチャート: 判断 415"/>
        <xdr:cNvSpPr/>
      </xdr:nvSpPr>
      <xdr:spPr>
        <a:xfrm>
          <a:off x="69215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80010</xdr:rowOff>
    </xdr:from>
    <xdr:ext cx="523240" cy="259080"/>
    <xdr:sp macro="" textlink="">
      <xdr:nvSpPr>
        <xdr:cNvPr id="417" name="テキスト ボックス 416"/>
        <xdr:cNvSpPr txBox="1"/>
      </xdr:nvSpPr>
      <xdr:spPr>
        <a:xfrm>
          <a:off x="6704965" y="125958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88265</xdr:rowOff>
    </xdr:from>
    <xdr:to xmlns:xdr="http://schemas.openxmlformats.org/drawingml/2006/spreadsheetDrawing">
      <xdr:col>55</xdr:col>
      <xdr:colOff>50800</xdr:colOff>
      <xdr:row>76</xdr:row>
      <xdr:rowOff>18415</xdr:rowOff>
    </xdr:to>
    <xdr:sp macro="" textlink="">
      <xdr:nvSpPr>
        <xdr:cNvPr id="423" name="楕円 422"/>
        <xdr:cNvSpPr/>
      </xdr:nvSpPr>
      <xdr:spPr>
        <a:xfrm>
          <a:off x="104267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111125</xdr:rowOff>
    </xdr:from>
    <xdr:ext cx="534670" cy="249555"/>
    <xdr:sp macro="" textlink="">
      <xdr:nvSpPr>
        <xdr:cNvPr id="424" name="商工費該当値テキスト"/>
        <xdr:cNvSpPr txBox="1"/>
      </xdr:nvSpPr>
      <xdr:spPr>
        <a:xfrm>
          <a:off x="10528300" y="127984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93980</xdr:rowOff>
    </xdr:from>
    <xdr:to xmlns:xdr="http://schemas.openxmlformats.org/drawingml/2006/spreadsheetDrawing">
      <xdr:col>50</xdr:col>
      <xdr:colOff>165100</xdr:colOff>
      <xdr:row>77</xdr:row>
      <xdr:rowOff>24130</xdr:rowOff>
    </xdr:to>
    <xdr:sp macro="" textlink="">
      <xdr:nvSpPr>
        <xdr:cNvPr id="425" name="楕円 424"/>
        <xdr:cNvSpPr/>
      </xdr:nvSpPr>
      <xdr:spPr>
        <a:xfrm>
          <a:off x="9588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15240</xdr:rowOff>
    </xdr:from>
    <xdr:ext cx="523240" cy="259080"/>
    <xdr:sp macro="" textlink="">
      <xdr:nvSpPr>
        <xdr:cNvPr id="426" name="テキスト ボックス 425"/>
        <xdr:cNvSpPr txBox="1"/>
      </xdr:nvSpPr>
      <xdr:spPr>
        <a:xfrm>
          <a:off x="9371965" y="132168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635</xdr:rowOff>
    </xdr:from>
    <xdr:to xmlns:xdr="http://schemas.openxmlformats.org/drawingml/2006/spreadsheetDrawing">
      <xdr:col>46</xdr:col>
      <xdr:colOff>38100</xdr:colOff>
      <xdr:row>74</xdr:row>
      <xdr:rowOff>102235</xdr:rowOff>
    </xdr:to>
    <xdr:sp macro="" textlink="">
      <xdr:nvSpPr>
        <xdr:cNvPr id="427" name="楕円 426"/>
        <xdr:cNvSpPr/>
      </xdr:nvSpPr>
      <xdr:spPr>
        <a:xfrm>
          <a:off x="8699500" y="126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118745</xdr:rowOff>
    </xdr:from>
    <xdr:ext cx="523240" cy="259080"/>
    <xdr:sp macro="" textlink="">
      <xdr:nvSpPr>
        <xdr:cNvPr id="428" name="テキスト ボックス 427"/>
        <xdr:cNvSpPr txBox="1"/>
      </xdr:nvSpPr>
      <xdr:spPr>
        <a:xfrm>
          <a:off x="8482965" y="124631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53340</xdr:rowOff>
    </xdr:from>
    <xdr:to xmlns:xdr="http://schemas.openxmlformats.org/drawingml/2006/spreadsheetDrawing">
      <xdr:col>41</xdr:col>
      <xdr:colOff>101600</xdr:colOff>
      <xdr:row>74</xdr:row>
      <xdr:rowOff>154940</xdr:rowOff>
    </xdr:to>
    <xdr:sp macro="" textlink="">
      <xdr:nvSpPr>
        <xdr:cNvPr id="429" name="楕円 428"/>
        <xdr:cNvSpPr/>
      </xdr:nvSpPr>
      <xdr:spPr>
        <a:xfrm>
          <a:off x="78105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146050</xdr:rowOff>
    </xdr:from>
    <xdr:ext cx="523240" cy="248920"/>
    <xdr:sp macro="" textlink="">
      <xdr:nvSpPr>
        <xdr:cNvPr id="430" name="テキスト ボックス 429"/>
        <xdr:cNvSpPr txBox="1"/>
      </xdr:nvSpPr>
      <xdr:spPr>
        <a:xfrm>
          <a:off x="7593965" y="1283335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40640</xdr:rowOff>
    </xdr:from>
    <xdr:to xmlns:xdr="http://schemas.openxmlformats.org/drawingml/2006/spreadsheetDrawing">
      <xdr:col>36</xdr:col>
      <xdr:colOff>165100</xdr:colOff>
      <xdr:row>77</xdr:row>
      <xdr:rowOff>142240</xdr:rowOff>
    </xdr:to>
    <xdr:sp macro="" textlink="">
      <xdr:nvSpPr>
        <xdr:cNvPr id="431" name="楕円 430"/>
        <xdr:cNvSpPr/>
      </xdr:nvSpPr>
      <xdr:spPr>
        <a:xfrm>
          <a:off x="6921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133350</xdr:rowOff>
    </xdr:from>
    <xdr:ext cx="523240" cy="250190"/>
    <xdr:sp macro="" textlink="">
      <xdr:nvSpPr>
        <xdr:cNvPr id="432" name="テキスト ボックス 431"/>
        <xdr:cNvSpPr txBox="1"/>
      </xdr:nvSpPr>
      <xdr:spPr>
        <a:xfrm>
          <a:off x="6704965" y="1333500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41" name="テキスト ボックス 440"/>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37490" cy="248920"/>
    <xdr:sp macro="" textlink="">
      <xdr:nvSpPr>
        <xdr:cNvPr id="443" name="テキスト ボックス 442"/>
        <xdr:cNvSpPr txBox="1"/>
      </xdr:nvSpPr>
      <xdr:spPr>
        <a:xfrm>
          <a:off x="6355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5" name="テキスト ボックス 444"/>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8920"/>
    <xdr:sp macro="" textlink="">
      <xdr:nvSpPr>
        <xdr:cNvPr id="449" name="テキスト ボックス 448"/>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4200" cy="259080"/>
    <xdr:sp macro="" textlink="">
      <xdr:nvSpPr>
        <xdr:cNvPr id="453" name="テキスト ボックス 452"/>
        <xdr:cNvSpPr txBox="1"/>
      </xdr:nvSpPr>
      <xdr:spPr>
        <a:xfrm>
          <a:off x="6008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4200" cy="248920"/>
    <xdr:sp macro="" textlink="">
      <xdr:nvSpPr>
        <xdr:cNvPr id="455" name="テキスト ボックス 454"/>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134620</xdr:rowOff>
    </xdr:from>
    <xdr:to xmlns:xdr="http://schemas.openxmlformats.org/drawingml/2006/spreadsheetDrawing">
      <xdr:col>54</xdr:col>
      <xdr:colOff>189865</xdr:colOff>
      <xdr:row>97</xdr:row>
      <xdr:rowOff>109220</xdr:rowOff>
    </xdr:to>
    <xdr:cxnSp macro="">
      <xdr:nvCxnSpPr>
        <xdr:cNvPr id="457" name="直線コネクタ 456"/>
        <xdr:cNvCxnSpPr/>
      </xdr:nvCxnSpPr>
      <xdr:spPr>
        <a:xfrm flipV="1">
          <a:off x="10475595" y="1539367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113030</xdr:rowOff>
    </xdr:from>
    <xdr:ext cx="534670" cy="259080"/>
    <xdr:sp macro="" textlink="">
      <xdr:nvSpPr>
        <xdr:cNvPr id="458" name="土木費最小値テキスト"/>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109220</xdr:rowOff>
    </xdr:from>
    <xdr:to xmlns:xdr="http://schemas.openxmlformats.org/drawingml/2006/spreadsheetDrawing">
      <xdr:col>55</xdr:col>
      <xdr:colOff>88900</xdr:colOff>
      <xdr:row>97</xdr:row>
      <xdr:rowOff>109220</xdr:rowOff>
    </xdr:to>
    <xdr:cxnSp macro="">
      <xdr:nvCxnSpPr>
        <xdr:cNvPr id="459" name="直線コネクタ 458"/>
        <xdr:cNvCxnSpPr/>
      </xdr:nvCxnSpPr>
      <xdr:spPr>
        <a:xfrm>
          <a:off x="10388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81280</xdr:rowOff>
    </xdr:from>
    <xdr:ext cx="598805" cy="259080"/>
    <xdr:sp macro="" textlink="">
      <xdr:nvSpPr>
        <xdr:cNvPr id="460" name="土木費最大値テキスト"/>
        <xdr:cNvSpPr txBox="1"/>
      </xdr:nvSpPr>
      <xdr:spPr>
        <a:xfrm>
          <a:off x="10528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134620</xdr:rowOff>
    </xdr:from>
    <xdr:to xmlns:xdr="http://schemas.openxmlformats.org/drawingml/2006/spreadsheetDrawing">
      <xdr:col>55</xdr:col>
      <xdr:colOff>88900</xdr:colOff>
      <xdr:row>89</xdr:row>
      <xdr:rowOff>134620</xdr:rowOff>
    </xdr:to>
    <xdr:cxnSp macro="">
      <xdr:nvCxnSpPr>
        <xdr:cNvPr id="461" name="直線コネクタ 460"/>
        <xdr:cNvCxnSpPr/>
      </xdr:nvCxnSpPr>
      <xdr:spPr>
        <a:xfrm>
          <a:off x="10388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164465</xdr:rowOff>
    </xdr:from>
    <xdr:to xmlns:xdr="http://schemas.openxmlformats.org/drawingml/2006/spreadsheetDrawing">
      <xdr:col>55</xdr:col>
      <xdr:colOff>0</xdr:colOff>
      <xdr:row>94</xdr:row>
      <xdr:rowOff>126365</xdr:rowOff>
    </xdr:to>
    <xdr:cxnSp macro="">
      <xdr:nvCxnSpPr>
        <xdr:cNvPr id="462" name="直線コネクタ 461"/>
        <xdr:cNvCxnSpPr/>
      </xdr:nvCxnSpPr>
      <xdr:spPr>
        <a:xfrm flipV="1">
          <a:off x="9639300" y="1610931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62230</xdr:rowOff>
    </xdr:from>
    <xdr:ext cx="534670" cy="259080"/>
    <xdr:sp macro="" textlink="">
      <xdr:nvSpPr>
        <xdr:cNvPr id="463" name="土木費平均値テキスト"/>
        <xdr:cNvSpPr txBox="1"/>
      </xdr:nvSpPr>
      <xdr:spPr>
        <a:xfrm>
          <a:off x="10528300" y="16178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83820</xdr:rowOff>
    </xdr:from>
    <xdr:to xmlns:xdr="http://schemas.openxmlformats.org/drawingml/2006/spreadsheetDrawing">
      <xdr:col>55</xdr:col>
      <xdr:colOff>50800</xdr:colOff>
      <xdr:row>95</xdr:row>
      <xdr:rowOff>13970</xdr:rowOff>
    </xdr:to>
    <xdr:sp macro="" textlink="">
      <xdr:nvSpPr>
        <xdr:cNvPr id="464" name="フローチャート: 判断 463"/>
        <xdr:cNvSpPr/>
      </xdr:nvSpPr>
      <xdr:spPr>
        <a:xfrm>
          <a:off x="104267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126365</xdr:rowOff>
    </xdr:from>
    <xdr:to xmlns:xdr="http://schemas.openxmlformats.org/drawingml/2006/spreadsheetDrawing">
      <xdr:col>50</xdr:col>
      <xdr:colOff>114300</xdr:colOff>
      <xdr:row>96</xdr:row>
      <xdr:rowOff>23495</xdr:rowOff>
    </xdr:to>
    <xdr:cxnSp macro="">
      <xdr:nvCxnSpPr>
        <xdr:cNvPr id="465" name="直線コネクタ 464"/>
        <xdr:cNvCxnSpPr/>
      </xdr:nvCxnSpPr>
      <xdr:spPr>
        <a:xfrm flipV="1">
          <a:off x="8750300" y="1624266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62230</xdr:rowOff>
    </xdr:from>
    <xdr:to xmlns:xdr="http://schemas.openxmlformats.org/drawingml/2006/spreadsheetDrawing">
      <xdr:col>50</xdr:col>
      <xdr:colOff>165100</xdr:colOff>
      <xdr:row>94</xdr:row>
      <xdr:rowOff>163830</xdr:rowOff>
    </xdr:to>
    <xdr:sp macro="" textlink="">
      <xdr:nvSpPr>
        <xdr:cNvPr id="466" name="フローチャート: 判断 465"/>
        <xdr:cNvSpPr/>
      </xdr:nvSpPr>
      <xdr:spPr>
        <a:xfrm>
          <a:off x="9588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8890</xdr:rowOff>
    </xdr:from>
    <xdr:ext cx="523240" cy="248920"/>
    <xdr:sp macro="" textlink="">
      <xdr:nvSpPr>
        <xdr:cNvPr id="467" name="テキスト ボックス 466"/>
        <xdr:cNvSpPr txBox="1"/>
      </xdr:nvSpPr>
      <xdr:spPr>
        <a:xfrm>
          <a:off x="9371965" y="1595374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165100</xdr:rowOff>
    </xdr:from>
    <xdr:to xmlns:xdr="http://schemas.openxmlformats.org/drawingml/2006/spreadsheetDrawing">
      <xdr:col>45</xdr:col>
      <xdr:colOff>177800</xdr:colOff>
      <xdr:row>96</xdr:row>
      <xdr:rowOff>23495</xdr:rowOff>
    </xdr:to>
    <xdr:cxnSp macro="">
      <xdr:nvCxnSpPr>
        <xdr:cNvPr id="468" name="直線コネクタ 467"/>
        <xdr:cNvCxnSpPr/>
      </xdr:nvCxnSpPr>
      <xdr:spPr>
        <a:xfrm>
          <a:off x="7861300" y="164528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120650</xdr:rowOff>
    </xdr:from>
    <xdr:to xmlns:xdr="http://schemas.openxmlformats.org/drawingml/2006/spreadsheetDrawing">
      <xdr:col>46</xdr:col>
      <xdr:colOff>38100</xdr:colOff>
      <xdr:row>95</xdr:row>
      <xdr:rowOff>50800</xdr:rowOff>
    </xdr:to>
    <xdr:sp macro="" textlink="">
      <xdr:nvSpPr>
        <xdr:cNvPr id="469" name="フローチャート: 判断 468"/>
        <xdr:cNvSpPr/>
      </xdr:nvSpPr>
      <xdr:spPr>
        <a:xfrm>
          <a:off x="8699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67945</xdr:rowOff>
    </xdr:from>
    <xdr:ext cx="523240" cy="258445"/>
    <xdr:sp macro="" textlink="">
      <xdr:nvSpPr>
        <xdr:cNvPr id="470" name="テキスト ボックス 469"/>
        <xdr:cNvSpPr txBox="1"/>
      </xdr:nvSpPr>
      <xdr:spPr>
        <a:xfrm>
          <a:off x="8482965" y="160127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165100</xdr:rowOff>
    </xdr:from>
    <xdr:to xmlns:xdr="http://schemas.openxmlformats.org/drawingml/2006/spreadsheetDrawing">
      <xdr:col>41</xdr:col>
      <xdr:colOff>50800</xdr:colOff>
      <xdr:row>96</xdr:row>
      <xdr:rowOff>47625</xdr:rowOff>
    </xdr:to>
    <xdr:cxnSp macro="">
      <xdr:nvCxnSpPr>
        <xdr:cNvPr id="471" name="直線コネクタ 470"/>
        <xdr:cNvCxnSpPr/>
      </xdr:nvCxnSpPr>
      <xdr:spPr>
        <a:xfrm flipV="1">
          <a:off x="6972300" y="1645285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119380</xdr:rowOff>
    </xdr:from>
    <xdr:to xmlns:xdr="http://schemas.openxmlformats.org/drawingml/2006/spreadsheetDrawing">
      <xdr:col>41</xdr:col>
      <xdr:colOff>101600</xdr:colOff>
      <xdr:row>95</xdr:row>
      <xdr:rowOff>49530</xdr:rowOff>
    </xdr:to>
    <xdr:sp macro="" textlink="">
      <xdr:nvSpPr>
        <xdr:cNvPr id="472" name="フローチャート: 判断 471"/>
        <xdr:cNvSpPr/>
      </xdr:nvSpPr>
      <xdr:spPr>
        <a:xfrm>
          <a:off x="7810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66040</xdr:rowOff>
    </xdr:from>
    <xdr:ext cx="523240" cy="248920"/>
    <xdr:sp macro="" textlink="">
      <xdr:nvSpPr>
        <xdr:cNvPr id="473" name="テキスト ボックス 472"/>
        <xdr:cNvSpPr txBox="1"/>
      </xdr:nvSpPr>
      <xdr:spPr>
        <a:xfrm>
          <a:off x="7593965" y="1601089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106680</xdr:rowOff>
    </xdr:from>
    <xdr:to xmlns:xdr="http://schemas.openxmlformats.org/drawingml/2006/spreadsheetDrawing">
      <xdr:col>36</xdr:col>
      <xdr:colOff>165100</xdr:colOff>
      <xdr:row>95</xdr:row>
      <xdr:rowOff>36830</xdr:rowOff>
    </xdr:to>
    <xdr:sp macro="" textlink="">
      <xdr:nvSpPr>
        <xdr:cNvPr id="474" name="フローチャート: 判断 473"/>
        <xdr:cNvSpPr/>
      </xdr:nvSpPr>
      <xdr:spPr>
        <a:xfrm>
          <a:off x="6921500" y="1622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53340</xdr:rowOff>
    </xdr:from>
    <xdr:ext cx="523240" cy="250190"/>
    <xdr:sp macro="" textlink="">
      <xdr:nvSpPr>
        <xdr:cNvPr id="475" name="テキスト ボックス 474"/>
        <xdr:cNvSpPr txBox="1"/>
      </xdr:nvSpPr>
      <xdr:spPr>
        <a:xfrm>
          <a:off x="6704965" y="1599819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113665</xdr:rowOff>
    </xdr:from>
    <xdr:to xmlns:xdr="http://schemas.openxmlformats.org/drawingml/2006/spreadsheetDrawing">
      <xdr:col>55</xdr:col>
      <xdr:colOff>50800</xdr:colOff>
      <xdr:row>94</xdr:row>
      <xdr:rowOff>43815</xdr:rowOff>
    </xdr:to>
    <xdr:sp macro="" textlink="">
      <xdr:nvSpPr>
        <xdr:cNvPr id="481" name="楕円 480"/>
        <xdr:cNvSpPr/>
      </xdr:nvSpPr>
      <xdr:spPr>
        <a:xfrm>
          <a:off x="10426700" y="1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136525</xdr:rowOff>
    </xdr:from>
    <xdr:ext cx="534670" cy="258445"/>
    <xdr:sp macro="" textlink="">
      <xdr:nvSpPr>
        <xdr:cNvPr id="482" name="土木費該当値テキスト"/>
        <xdr:cNvSpPr txBox="1"/>
      </xdr:nvSpPr>
      <xdr:spPr>
        <a:xfrm>
          <a:off x="10528300" y="15909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75565</xdr:rowOff>
    </xdr:from>
    <xdr:to xmlns:xdr="http://schemas.openxmlformats.org/drawingml/2006/spreadsheetDrawing">
      <xdr:col>50</xdr:col>
      <xdr:colOff>165100</xdr:colOff>
      <xdr:row>95</xdr:row>
      <xdr:rowOff>6350</xdr:rowOff>
    </xdr:to>
    <xdr:sp macro="" textlink="">
      <xdr:nvSpPr>
        <xdr:cNvPr id="483" name="楕円 482"/>
        <xdr:cNvSpPr/>
      </xdr:nvSpPr>
      <xdr:spPr>
        <a:xfrm>
          <a:off x="9588500" y="16191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168275</xdr:rowOff>
    </xdr:from>
    <xdr:ext cx="523240" cy="249555"/>
    <xdr:sp macro="" textlink="">
      <xdr:nvSpPr>
        <xdr:cNvPr id="484" name="テキスト ボックス 483"/>
        <xdr:cNvSpPr txBox="1"/>
      </xdr:nvSpPr>
      <xdr:spPr>
        <a:xfrm>
          <a:off x="9371965" y="1628457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144145</xdr:rowOff>
    </xdr:from>
    <xdr:to xmlns:xdr="http://schemas.openxmlformats.org/drawingml/2006/spreadsheetDrawing">
      <xdr:col>46</xdr:col>
      <xdr:colOff>38100</xdr:colOff>
      <xdr:row>96</xdr:row>
      <xdr:rowOff>74930</xdr:rowOff>
    </xdr:to>
    <xdr:sp macro="" textlink="">
      <xdr:nvSpPr>
        <xdr:cNvPr id="485" name="楕円 484"/>
        <xdr:cNvSpPr/>
      </xdr:nvSpPr>
      <xdr:spPr>
        <a:xfrm>
          <a:off x="86995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65405</xdr:rowOff>
    </xdr:from>
    <xdr:ext cx="523240" cy="249555"/>
    <xdr:sp macro="" textlink="">
      <xdr:nvSpPr>
        <xdr:cNvPr id="486" name="テキスト ボックス 485"/>
        <xdr:cNvSpPr txBox="1"/>
      </xdr:nvSpPr>
      <xdr:spPr>
        <a:xfrm>
          <a:off x="8482965" y="1652460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114300</xdr:rowOff>
    </xdr:from>
    <xdr:to xmlns:xdr="http://schemas.openxmlformats.org/drawingml/2006/spreadsheetDrawing">
      <xdr:col>41</xdr:col>
      <xdr:colOff>101600</xdr:colOff>
      <xdr:row>96</xdr:row>
      <xdr:rowOff>44450</xdr:rowOff>
    </xdr:to>
    <xdr:sp macro="" textlink="">
      <xdr:nvSpPr>
        <xdr:cNvPr id="487" name="楕円 486"/>
        <xdr:cNvSpPr/>
      </xdr:nvSpPr>
      <xdr:spPr>
        <a:xfrm>
          <a:off x="78105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35560</xdr:rowOff>
    </xdr:from>
    <xdr:ext cx="523240" cy="259080"/>
    <xdr:sp macro="" textlink="">
      <xdr:nvSpPr>
        <xdr:cNvPr id="488" name="テキスト ボックス 487"/>
        <xdr:cNvSpPr txBox="1"/>
      </xdr:nvSpPr>
      <xdr:spPr>
        <a:xfrm>
          <a:off x="7593965" y="164947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168275</xdr:rowOff>
    </xdr:from>
    <xdr:to xmlns:xdr="http://schemas.openxmlformats.org/drawingml/2006/spreadsheetDrawing">
      <xdr:col>36</xdr:col>
      <xdr:colOff>165100</xdr:colOff>
      <xdr:row>96</xdr:row>
      <xdr:rowOff>98425</xdr:rowOff>
    </xdr:to>
    <xdr:sp macro="" textlink="">
      <xdr:nvSpPr>
        <xdr:cNvPr id="489" name="楕円 488"/>
        <xdr:cNvSpPr/>
      </xdr:nvSpPr>
      <xdr:spPr>
        <a:xfrm>
          <a:off x="6921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89535</xdr:rowOff>
    </xdr:from>
    <xdr:ext cx="523240" cy="248285"/>
    <xdr:sp macro="" textlink="">
      <xdr:nvSpPr>
        <xdr:cNvPr id="490" name="テキスト ボックス 489"/>
        <xdr:cNvSpPr txBox="1"/>
      </xdr:nvSpPr>
      <xdr:spPr>
        <a:xfrm>
          <a:off x="6704965" y="1654873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499" name="テキスト ボックス 498"/>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7490" cy="248920"/>
    <xdr:sp macro="" textlink="">
      <xdr:nvSpPr>
        <xdr:cNvPr id="502" name="テキスト ボックス 501"/>
        <xdr:cNvSpPr txBox="1"/>
      </xdr:nvSpPr>
      <xdr:spPr>
        <a:xfrm>
          <a:off x="12197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84200" cy="248920"/>
    <xdr:sp macro="" textlink="">
      <xdr:nvSpPr>
        <xdr:cNvPr id="504" name="テキスト ボックス 503"/>
        <xdr:cNvSpPr txBox="1"/>
      </xdr:nvSpPr>
      <xdr:spPr>
        <a:xfrm>
          <a:off x="11850370" y="6055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84200" cy="248920"/>
    <xdr:sp macro="" textlink="">
      <xdr:nvSpPr>
        <xdr:cNvPr id="506" name="テキスト ボックス 505"/>
        <xdr:cNvSpPr txBox="1"/>
      </xdr:nvSpPr>
      <xdr:spPr>
        <a:xfrm>
          <a:off x="11850370" y="5598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84200" cy="248920"/>
    <xdr:sp macro="" textlink="">
      <xdr:nvSpPr>
        <xdr:cNvPr id="508" name="テキスト ボックス 507"/>
        <xdr:cNvSpPr txBox="1"/>
      </xdr:nvSpPr>
      <xdr:spPr>
        <a:xfrm>
          <a:off x="11850370" y="5140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200" cy="248920"/>
    <xdr:sp macro="" textlink="">
      <xdr:nvSpPr>
        <xdr:cNvPr id="510" name="テキスト ボックス 509"/>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88265</xdr:rowOff>
    </xdr:from>
    <xdr:to xmlns:xdr="http://schemas.openxmlformats.org/drawingml/2006/spreadsheetDrawing">
      <xdr:col>85</xdr:col>
      <xdr:colOff>126365</xdr:colOff>
      <xdr:row>38</xdr:row>
      <xdr:rowOff>74930</xdr:rowOff>
    </xdr:to>
    <xdr:cxnSp macro="">
      <xdr:nvCxnSpPr>
        <xdr:cNvPr id="512" name="直線コネクタ 511"/>
        <xdr:cNvCxnSpPr/>
      </xdr:nvCxnSpPr>
      <xdr:spPr>
        <a:xfrm flipV="1">
          <a:off x="16317595" y="55746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78105</xdr:rowOff>
    </xdr:from>
    <xdr:ext cx="534670" cy="248285"/>
    <xdr:sp macro="" textlink="">
      <xdr:nvSpPr>
        <xdr:cNvPr id="513" name="消防費最小値テキスト"/>
        <xdr:cNvSpPr txBox="1"/>
      </xdr:nvSpPr>
      <xdr:spPr>
        <a:xfrm>
          <a:off x="16370300" y="65932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74930</xdr:rowOff>
    </xdr:from>
    <xdr:to xmlns:xdr="http://schemas.openxmlformats.org/drawingml/2006/spreadsheetDrawing">
      <xdr:col>86</xdr:col>
      <xdr:colOff>25400</xdr:colOff>
      <xdr:row>38</xdr:row>
      <xdr:rowOff>74930</xdr:rowOff>
    </xdr:to>
    <xdr:cxnSp macro="">
      <xdr:nvCxnSpPr>
        <xdr:cNvPr id="514" name="直線コネクタ 513"/>
        <xdr:cNvCxnSpPr/>
      </xdr:nvCxnSpPr>
      <xdr:spPr>
        <a:xfrm>
          <a:off x="16230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34925</xdr:rowOff>
    </xdr:from>
    <xdr:ext cx="598805" cy="259080"/>
    <xdr:sp macro="" textlink="">
      <xdr:nvSpPr>
        <xdr:cNvPr id="515" name="消防費最大値テキスト"/>
        <xdr:cNvSpPr txBox="1"/>
      </xdr:nvSpPr>
      <xdr:spPr>
        <a:xfrm>
          <a:off x="16370300" y="5349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88265</xdr:rowOff>
    </xdr:from>
    <xdr:to xmlns:xdr="http://schemas.openxmlformats.org/drawingml/2006/spreadsheetDrawing">
      <xdr:col>86</xdr:col>
      <xdr:colOff>25400</xdr:colOff>
      <xdr:row>32</xdr:row>
      <xdr:rowOff>88265</xdr:rowOff>
    </xdr:to>
    <xdr:cxnSp macro="">
      <xdr:nvCxnSpPr>
        <xdr:cNvPr id="516" name="直線コネクタ 515"/>
        <xdr:cNvCxnSpPr/>
      </xdr:nvCxnSpPr>
      <xdr:spPr>
        <a:xfrm>
          <a:off x="16230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46355</xdr:rowOff>
    </xdr:from>
    <xdr:to xmlns:xdr="http://schemas.openxmlformats.org/drawingml/2006/spreadsheetDrawing">
      <xdr:col>85</xdr:col>
      <xdr:colOff>127000</xdr:colOff>
      <xdr:row>38</xdr:row>
      <xdr:rowOff>60960</xdr:rowOff>
    </xdr:to>
    <xdr:cxnSp macro="">
      <xdr:nvCxnSpPr>
        <xdr:cNvPr id="517" name="直線コネクタ 516"/>
        <xdr:cNvCxnSpPr/>
      </xdr:nvCxnSpPr>
      <xdr:spPr>
        <a:xfrm flipV="1">
          <a:off x="15481300" y="65614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134620</xdr:rowOff>
    </xdr:from>
    <xdr:ext cx="534670" cy="248920"/>
    <xdr:sp macro="" textlink="">
      <xdr:nvSpPr>
        <xdr:cNvPr id="518" name="消防費平均値テキスト"/>
        <xdr:cNvSpPr txBox="1"/>
      </xdr:nvSpPr>
      <xdr:spPr>
        <a:xfrm>
          <a:off x="16370300" y="63068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111760</xdr:rowOff>
    </xdr:from>
    <xdr:to xmlns:xdr="http://schemas.openxmlformats.org/drawingml/2006/spreadsheetDrawing">
      <xdr:col>85</xdr:col>
      <xdr:colOff>177800</xdr:colOff>
      <xdr:row>38</xdr:row>
      <xdr:rowOff>41910</xdr:rowOff>
    </xdr:to>
    <xdr:sp macro="" textlink="">
      <xdr:nvSpPr>
        <xdr:cNvPr id="519" name="フローチャート: 判断 518"/>
        <xdr:cNvSpPr/>
      </xdr:nvSpPr>
      <xdr:spPr>
        <a:xfrm>
          <a:off x="16268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60960</xdr:rowOff>
    </xdr:from>
    <xdr:to xmlns:xdr="http://schemas.openxmlformats.org/drawingml/2006/spreadsheetDrawing">
      <xdr:col>81</xdr:col>
      <xdr:colOff>50800</xdr:colOff>
      <xdr:row>38</xdr:row>
      <xdr:rowOff>63500</xdr:rowOff>
    </xdr:to>
    <xdr:cxnSp macro="">
      <xdr:nvCxnSpPr>
        <xdr:cNvPr id="520" name="直線コネクタ 519"/>
        <xdr:cNvCxnSpPr/>
      </xdr:nvCxnSpPr>
      <xdr:spPr>
        <a:xfrm flipV="1">
          <a:off x="14592300" y="65760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139700</xdr:rowOff>
    </xdr:from>
    <xdr:to xmlns:xdr="http://schemas.openxmlformats.org/drawingml/2006/spreadsheetDrawing">
      <xdr:col>81</xdr:col>
      <xdr:colOff>101600</xdr:colOff>
      <xdr:row>38</xdr:row>
      <xdr:rowOff>69850</xdr:rowOff>
    </xdr:to>
    <xdr:sp macro="" textlink="">
      <xdr:nvSpPr>
        <xdr:cNvPr id="521" name="フローチャート: 判断 520"/>
        <xdr:cNvSpPr/>
      </xdr:nvSpPr>
      <xdr:spPr>
        <a:xfrm>
          <a:off x="1543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86360</xdr:rowOff>
    </xdr:from>
    <xdr:ext cx="523240" cy="251460"/>
    <xdr:sp macro="" textlink="">
      <xdr:nvSpPr>
        <xdr:cNvPr id="522" name="テキスト ボックス 521"/>
        <xdr:cNvSpPr txBox="1"/>
      </xdr:nvSpPr>
      <xdr:spPr>
        <a:xfrm>
          <a:off x="15213965" y="62585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50165</xdr:rowOff>
    </xdr:from>
    <xdr:to xmlns:xdr="http://schemas.openxmlformats.org/drawingml/2006/spreadsheetDrawing">
      <xdr:col>76</xdr:col>
      <xdr:colOff>114300</xdr:colOff>
      <xdr:row>38</xdr:row>
      <xdr:rowOff>63500</xdr:rowOff>
    </xdr:to>
    <xdr:cxnSp macro="">
      <xdr:nvCxnSpPr>
        <xdr:cNvPr id="523" name="直線コネクタ 522"/>
        <xdr:cNvCxnSpPr/>
      </xdr:nvCxnSpPr>
      <xdr:spPr>
        <a:xfrm>
          <a:off x="13703300" y="6565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140335</xdr:rowOff>
    </xdr:from>
    <xdr:to xmlns:xdr="http://schemas.openxmlformats.org/drawingml/2006/spreadsheetDrawing">
      <xdr:col>76</xdr:col>
      <xdr:colOff>165100</xdr:colOff>
      <xdr:row>38</xdr:row>
      <xdr:rowOff>70485</xdr:rowOff>
    </xdr:to>
    <xdr:sp macro="" textlink="">
      <xdr:nvSpPr>
        <xdr:cNvPr id="524" name="フローチャート: 判断 523"/>
        <xdr:cNvSpPr/>
      </xdr:nvSpPr>
      <xdr:spPr>
        <a:xfrm>
          <a:off x="14541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87630</xdr:rowOff>
    </xdr:from>
    <xdr:ext cx="523240" cy="250190"/>
    <xdr:sp macro="" textlink="">
      <xdr:nvSpPr>
        <xdr:cNvPr id="525" name="テキスト ボックス 524"/>
        <xdr:cNvSpPr txBox="1"/>
      </xdr:nvSpPr>
      <xdr:spPr>
        <a:xfrm>
          <a:off x="14324965" y="625983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50165</xdr:rowOff>
    </xdr:from>
    <xdr:to xmlns:xdr="http://schemas.openxmlformats.org/drawingml/2006/spreadsheetDrawing">
      <xdr:col>71</xdr:col>
      <xdr:colOff>177800</xdr:colOff>
      <xdr:row>38</xdr:row>
      <xdr:rowOff>57785</xdr:rowOff>
    </xdr:to>
    <xdr:cxnSp macro="">
      <xdr:nvCxnSpPr>
        <xdr:cNvPr id="526" name="直線コネクタ 525"/>
        <xdr:cNvCxnSpPr/>
      </xdr:nvCxnSpPr>
      <xdr:spPr>
        <a:xfrm flipV="1">
          <a:off x="12814300" y="65652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7" name="フローチャート: 判断 526"/>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66040</xdr:rowOff>
    </xdr:from>
    <xdr:ext cx="523240" cy="248920"/>
    <xdr:sp macro="" textlink="">
      <xdr:nvSpPr>
        <xdr:cNvPr id="528" name="テキスト ボックス 527"/>
        <xdr:cNvSpPr txBox="1"/>
      </xdr:nvSpPr>
      <xdr:spPr>
        <a:xfrm>
          <a:off x="13435965" y="623824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120650</xdr:rowOff>
    </xdr:from>
    <xdr:to xmlns:xdr="http://schemas.openxmlformats.org/drawingml/2006/spreadsheetDrawing">
      <xdr:col>67</xdr:col>
      <xdr:colOff>101600</xdr:colOff>
      <xdr:row>38</xdr:row>
      <xdr:rowOff>50165</xdr:rowOff>
    </xdr:to>
    <xdr:sp macro="" textlink="">
      <xdr:nvSpPr>
        <xdr:cNvPr id="529" name="フローチャート: 判断 528"/>
        <xdr:cNvSpPr/>
      </xdr:nvSpPr>
      <xdr:spPr>
        <a:xfrm>
          <a:off x="12763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66675</xdr:rowOff>
    </xdr:from>
    <xdr:ext cx="523240" cy="248285"/>
    <xdr:sp macro="" textlink="">
      <xdr:nvSpPr>
        <xdr:cNvPr id="530" name="テキスト ボックス 529"/>
        <xdr:cNvSpPr txBox="1"/>
      </xdr:nvSpPr>
      <xdr:spPr>
        <a:xfrm>
          <a:off x="12546965" y="623887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167005</xdr:rowOff>
    </xdr:from>
    <xdr:to xmlns:xdr="http://schemas.openxmlformats.org/drawingml/2006/spreadsheetDrawing">
      <xdr:col>85</xdr:col>
      <xdr:colOff>177800</xdr:colOff>
      <xdr:row>38</xdr:row>
      <xdr:rowOff>97790</xdr:rowOff>
    </xdr:to>
    <xdr:sp macro="" textlink="">
      <xdr:nvSpPr>
        <xdr:cNvPr id="536" name="楕円 535"/>
        <xdr:cNvSpPr/>
      </xdr:nvSpPr>
      <xdr:spPr>
        <a:xfrm>
          <a:off x="16268700" y="651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90170</xdr:rowOff>
    </xdr:from>
    <xdr:ext cx="534670" cy="259080"/>
    <xdr:sp macro="" textlink="">
      <xdr:nvSpPr>
        <xdr:cNvPr id="537" name="消防費該当値テキスト"/>
        <xdr:cNvSpPr txBox="1"/>
      </xdr:nvSpPr>
      <xdr:spPr>
        <a:xfrm>
          <a:off x="16370300" y="6433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10160</xdr:rowOff>
    </xdr:from>
    <xdr:to xmlns:xdr="http://schemas.openxmlformats.org/drawingml/2006/spreadsheetDrawing">
      <xdr:col>81</xdr:col>
      <xdr:colOff>101600</xdr:colOff>
      <xdr:row>38</xdr:row>
      <xdr:rowOff>111760</xdr:rowOff>
    </xdr:to>
    <xdr:sp macro="" textlink="">
      <xdr:nvSpPr>
        <xdr:cNvPr id="538" name="楕円 537"/>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102870</xdr:rowOff>
    </xdr:from>
    <xdr:ext cx="523240" cy="259080"/>
    <xdr:sp macro="" textlink="">
      <xdr:nvSpPr>
        <xdr:cNvPr id="539" name="テキスト ボックス 538"/>
        <xdr:cNvSpPr txBox="1"/>
      </xdr:nvSpPr>
      <xdr:spPr>
        <a:xfrm>
          <a:off x="15213965" y="66179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12700</xdr:rowOff>
    </xdr:from>
    <xdr:to xmlns:xdr="http://schemas.openxmlformats.org/drawingml/2006/spreadsheetDrawing">
      <xdr:col>76</xdr:col>
      <xdr:colOff>165100</xdr:colOff>
      <xdr:row>38</xdr:row>
      <xdr:rowOff>114300</xdr:rowOff>
    </xdr:to>
    <xdr:sp macro="" textlink="">
      <xdr:nvSpPr>
        <xdr:cNvPr id="540" name="楕円 539"/>
        <xdr:cNvSpPr/>
      </xdr:nvSpPr>
      <xdr:spPr>
        <a:xfrm>
          <a:off x="14541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105410</xdr:rowOff>
    </xdr:from>
    <xdr:ext cx="523240" cy="259080"/>
    <xdr:sp macro="" textlink="">
      <xdr:nvSpPr>
        <xdr:cNvPr id="541" name="テキスト ボックス 540"/>
        <xdr:cNvSpPr txBox="1"/>
      </xdr:nvSpPr>
      <xdr:spPr>
        <a:xfrm>
          <a:off x="14324965" y="66205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170815</xdr:rowOff>
    </xdr:from>
    <xdr:to xmlns:xdr="http://schemas.openxmlformats.org/drawingml/2006/spreadsheetDrawing">
      <xdr:col>72</xdr:col>
      <xdr:colOff>38100</xdr:colOff>
      <xdr:row>38</xdr:row>
      <xdr:rowOff>100965</xdr:rowOff>
    </xdr:to>
    <xdr:sp macro="" textlink="">
      <xdr:nvSpPr>
        <xdr:cNvPr id="542" name="楕円 541"/>
        <xdr:cNvSpPr/>
      </xdr:nvSpPr>
      <xdr:spPr>
        <a:xfrm>
          <a:off x="13652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92075</xdr:rowOff>
    </xdr:from>
    <xdr:ext cx="523240" cy="259080"/>
    <xdr:sp macro="" textlink="">
      <xdr:nvSpPr>
        <xdr:cNvPr id="543" name="テキスト ボックス 542"/>
        <xdr:cNvSpPr txBox="1"/>
      </xdr:nvSpPr>
      <xdr:spPr>
        <a:xfrm>
          <a:off x="13435965" y="66071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6985</xdr:rowOff>
    </xdr:from>
    <xdr:to xmlns:xdr="http://schemas.openxmlformats.org/drawingml/2006/spreadsheetDrawing">
      <xdr:col>67</xdr:col>
      <xdr:colOff>101600</xdr:colOff>
      <xdr:row>38</xdr:row>
      <xdr:rowOff>109220</xdr:rowOff>
    </xdr:to>
    <xdr:sp macro="" textlink="">
      <xdr:nvSpPr>
        <xdr:cNvPr id="544" name="楕円 543"/>
        <xdr:cNvSpPr/>
      </xdr:nvSpPr>
      <xdr:spPr>
        <a:xfrm>
          <a:off x="12763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99695</xdr:rowOff>
    </xdr:from>
    <xdr:ext cx="523240" cy="249555"/>
    <xdr:sp macro="" textlink="">
      <xdr:nvSpPr>
        <xdr:cNvPr id="545" name="テキスト ボックス 544"/>
        <xdr:cNvSpPr txBox="1"/>
      </xdr:nvSpPr>
      <xdr:spPr>
        <a:xfrm>
          <a:off x="12546965" y="661479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54" name="テキスト ボックス 553"/>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7490" cy="248920"/>
    <xdr:sp macro="" textlink="">
      <xdr:nvSpPr>
        <xdr:cNvPr id="556" name="テキスト ボックス 555"/>
        <xdr:cNvSpPr txBox="1"/>
      </xdr:nvSpPr>
      <xdr:spPr>
        <a:xfrm>
          <a:off x="12197080" y="10398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8" name="テキスト ボックス 55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0" name="テキスト ボックス 55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48920"/>
    <xdr:sp macro="" textlink="">
      <xdr:nvSpPr>
        <xdr:cNvPr id="562" name="テキスト ボックス 561"/>
        <xdr:cNvSpPr txBox="1"/>
      </xdr:nvSpPr>
      <xdr:spPr>
        <a:xfrm>
          <a:off x="11914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4200" cy="259080"/>
    <xdr:sp macro="" textlink="">
      <xdr:nvSpPr>
        <xdr:cNvPr id="564" name="テキスト ボックス 563"/>
        <xdr:cNvSpPr txBox="1"/>
      </xdr:nvSpPr>
      <xdr:spPr>
        <a:xfrm>
          <a:off x="11850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4200" cy="259080"/>
    <xdr:sp macro="" textlink="">
      <xdr:nvSpPr>
        <xdr:cNvPr id="566" name="テキスト ボックス 565"/>
        <xdr:cNvSpPr txBox="1"/>
      </xdr:nvSpPr>
      <xdr:spPr>
        <a:xfrm>
          <a:off x="11850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4200" cy="248920"/>
    <xdr:sp macro="" textlink="">
      <xdr:nvSpPr>
        <xdr:cNvPr id="568" name="テキスト ボックス 567"/>
        <xdr:cNvSpPr txBox="1"/>
      </xdr:nvSpPr>
      <xdr:spPr>
        <a:xfrm>
          <a:off x="11850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37465</xdr:rowOff>
    </xdr:from>
    <xdr:to xmlns:xdr="http://schemas.openxmlformats.org/drawingml/2006/spreadsheetDrawing">
      <xdr:col>85</xdr:col>
      <xdr:colOff>126365</xdr:colOff>
      <xdr:row>58</xdr:row>
      <xdr:rowOff>128905</xdr:rowOff>
    </xdr:to>
    <xdr:cxnSp macro="">
      <xdr:nvCxnSpPr>
        <xdr:cNvPr id="570" name="直線コネクタ 569"/>
        <xdr:cNvCxnSpPr/>
      </xdr:nvCxnSpPr>
      <xdr:spPr>
        <a:xfrm flipV="1">
          <a:off x="16317595" y="8609965"/>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132715</xdr:rowOff>
    </xdr:from>
    <xdr:ext cx="534670" cy="250825"/>
    <xdr:sp macro="" textlink="">
      <xdr:nvSpPr>
        <xdr:cNvPr id="571" name="教育費最小値テキスト"/>
        <xdr:cNvSpPr txBox="1"/>
      </xdr:nvSpPr>
      <xdr:spPr>
        <a:xfrm>
          <a:off x="16370300" y="100768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128905</xdr:rowOff>
    </xdr:from>
    <xdr:to xmlns:xdr="http://schemas.openxmlformats.org/drawingml/2006/spreadsheetDrawing">
      <xdr:col>86</xdr:col>
      <xdr:colOff>25400</xdr:colOff>
      <xdr:row>58</xdr:row>
      <xdr:rowOff>128905</xdr:rowOff>
    </xdr:to>
    <xdr:cxnSp macro="">
      <xdr:nvCxnSpPr>
        <xdr:cNvPr id="572" name="直線コネクタ 571"/>
        <xdr:cNvCxnSpPr/>
      </xdr:nvCxnSpPr>
      <xdr:spPr>
        <a:xfrm>
          <a:off x="16230600" y="1007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155575</xdr:rowOff>
    </xdr:from>
    <xdr:ext cx="598805" cy="250825"/>
    <xdr:sp macro="" textlink="">
      <xdr:nvSpPr>
        <xdr:cNvPr id="573" name="教育費最大値テキスト"/>
        <xdr:cNvSpPr txBox="1"/>
      </xdr:nvSpPr>
      <xdr:spPr>
        <a:xfrm>
          <a:off x="16370300" y="83851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37465</xdr:rowOff>
    </xdr:from>
    <xdr:to xmlns:xdr="http://schemas.openxmlformats.org/drawingml/2006/spreadsheetDrawing">
      <xdr:col>86</xdr:col>
      <xdr:colOff>25400</xdr:colOff>
      <xdr:row>50</xdr:row>
      <xdr:rowOff>37465</xdr:rowOff>
    </xdr:to>
    <xdr:cxnSp macro="">
      <xdr:nvCxnSpPr>
        <xdr:cNvPr id="574" name="直線コネクタ 573"/>
        <xdr:cNvCxnSpPr/>
      </xdr:nvCxnSpPr>
      <xdr:spPr>
        <a:xfrm>
          <a:off x="16230600" y="860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24765</xdr:rowOff>
    </xdr:from>
    <xdr:to xmlns:xdr="http://schemas.openxmlformats.org/drawingml/2006/spreadsheetDrawing">
      <xdr:col>85</xdr:col>
      <xdr:colOff>127000</xdr:colOff>
      <xdr:row>57</xdr:row>
      <xdr:rowOff>125730</xdr:rowOff>
    </xdr:to>
    <xdr:cxnSp macro="">
      <xdr:nvCxnSpPr>
        <xdr:cNvPr id="575" name="直線コネクタ 574"/>
        <xdr:cNvCxnSpPr/>
      </xdr:nvCxnSpPr>
      <xdr:spPr>
        <a:xfrm flipV="1">
          <a:off x="15481300" y="9625965"/>
          <a:ext cx="8382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157480</xdr:rowOff>
    </xdr:from>
    <xdr:ext cx="534670" cy="248920"/>
    <xdr:sp macro="" textlink="">
      <xdr:nvSpPr>
        <xdr:cNvPr id="576" name="教育費平均値テキスト"/>
        <xdr:cNvSpPr txBox="1"/>
      </xdr:nvSpPr>
      <xdr:spPr>
        <a:xfrm>
          <a:off x="16370300" y="941578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134620</xdr:rowOff>
    </xdr:from>
    <xdr:to xmlns:xdr="http://schemas.openxmlformats.org/drawingml/2006/spreadsheetDrawing">
      <xdr:col>85</xdr:col>
      <xdr:colOff>177800</xdr:colOff>
      <xdr:row>56</xdr:row>
      <xdr:rowOff>64770</xdr:rowOff>
    </xdr:to>
    <xdr:sp macro="" textlink="">
      <xdr:nvSpPr>
        <xdr:cNvPr id="577" name="フローチャート: 判断 576"/>
        <xdr:cNvSpPr/>
      </xdr:nvSpPr>
      <xdr:spPr>
        <a:xfrm>
          <a:off x="162687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38735</xdr:rowOff>
    </xdr:from>
    <xdr:to xmlns:xdr="http://schemas.openxmlformats.org/drawingml/2006/spreadsheetDrawing">
      <xdr:col>81</xdr:col>
      <xdr:colOff>50800</xdr:colOff>
      <xdr:row>57</xdr:row>
      <xdr:rowOff>125730</xdr:rowOff>
    </xdr:to>
    <xdr:cxnSp macro="">
      <xdr:nvCxnSpPr>
        <xdr:cNvPr id="578" name="直線コネクタ 577"/>
        <xdr:cNvCxnSpPr/>
      </xdr:nvCxnSpPr>
      <xdr:spPr>
        <a:xfrm>
          <a:off x="14592300" y="981138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34290</xdr:rowOff>
    </xdr:from>
    <xdr:to xmlns:xdr="http://schemas.openxmlformats.org/drawingml/2006/spreadsheetDrawing">
      <xdr:col>81</xdr:col>
      <xdr:colOff>101600</xdr:colOff>
      <xdr:row>56</xdr:row>
      <xdr:rowOff>135890</xdr:rowOff>
    </xdr:to>
    <xdr:sp macro="" textlink="">
      <xdr:nvSpPr>
        <xdr:cNvPr id="579" name="フローチャート: 判断 578"/>
        <xdr:cNvSpPr/>
      </xdr:nvSpPr>
      <xdr:spPr>
        <a:xfrm>
          <a:off x="154305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152400</xdr:rowOff>
    </xdr:from>
    <xdr:ext cx="523240" cy="259080"/>
    <xdr:sp macro="" textlink="">
      <xdr:nvSpPr>
        <xdr:cNvPr id="580" name="テキスト ボックス 579"/>
        <xdr:cNvSpPr txBox="1"/>
      </xdr:nvSpPr>
      <xdr:spPr>
        <a:xfrm>
          <a:off x="15213965" y="9410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38735</xdr:rowOff>
    </xdr:from>
    <xdr:to xmlns:xdr="http://schemas.openxmlformats.org/drawingml/2006/spreadsheetDrawing">
      <xdr:col>76</xdr:col>
      <xdr:colOff>114300</xdr:colOff>
      <xdr:row>57</xdr:row>
      <xdr:rowOff>104140</xdr:rowOff>
    </xdr:to>
    <xdr:cxnSp macro="">
      <xdr:nvCxnSpPr>
        <xdr:cNvPr id="581" name="直線コネクタ 580"/>
        <xdr:cNvCxnSpPr/>
      </xdr:nvCxnSpPr>
      <xdr:spPr>
        <a:xfrm flipV="1">
          <a:off x="13703300" y="98113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59690</xdr:rowOff>
    </xdr:from>
    <xdr:to xmlns:xdr="http://schemas.openxmlformats.org/drawingml/2006/spreadsheetDrawing">
      <xdr:col>76</xdr:col>
      <xdr:colOff>165100</xdr:colOff>
      <xdr:row>56</xdr:row>
      <xdr:rowOff>161290</xdr:rowOff>
    </xdr:to>
    <xdr:sp macro="" textlink="">
      <xdr:nvSpPr>
        <xdr:cNvPr id="582" name="フローチャート: 判断 581"/>
        <xdr:cNvSpPr/>
      </xdr:nvSpPr>
      <xdr:spPr>
        <a:xfrm>
          <a:off x="1454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6350</xdr:rowOff>
    </xdr:from>
    <xdr:ext cx="523240" cy="251460"/>
    <xdr:sp macro="" textlink="">
      <xdr:nvSpPr>
        <xdr:cNvPr id="583" name="テキスト ボックス 582"/>
        <xdr:cNvSpPr txBox="1"/>
      </xdr:nvSpPr>
      <xdr:spPr>
        <a:xfrm>
          <a:off x="14324965" y="94361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91440</xdr:rowOff>
    </xdr:from>
    <xdr:to xmlns:xdr="http://schemas.openxmlformats.org/drawingml/2006/spreadsheetDrawing">
      <xdr:col>71</xdr:col>
      <xdr:colOff>177800</xdr:colOff>
      <xdr:row>57</xdr:row>
      <xdr:rowOff>104140</xdr:rowOff>
    </xdr:to>
    <xdr:cxnSp macro="">
      <xdr:nvCxnSpPr>
        <xdr:cNvPr id="584" name="直線コネクタ 583"/>
        <xdr:cNvCxnSpPr/>
      </xdr:nvCxnSpPr>
      <xdr:spPr>
        <a:xfrm>
          <a:off x="12814300" y="969264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133985</xdr:rowOff>
    </xdr:from>
    <xdr:to xmlns:xdr="http://schemas.openxmlformats.org/drawingml/2006/spreadsheetDrawing">
      <xdr:col>72</xdr:col>
      <xdr:colOff>38100</xdr:colOff>
      <xdr:row>56</xdr:row>
      <xdr:rowOff>64135</xdr:rowOff>
    </xdr:to>
    <xdr:sp macro="" textlink="">
      <xdr:nvSpPr>
        <xdr:cNvPr id="585" name="フローチャート: 判断 584"/>
        <xdr:cNvSpPr/>
      </xdr:nvSpPr>
      <xdr:spPr>
        <a:xfrm>
          <a:off x="13652500" y="95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80645</xdr:rowOff>
    </xdr:from>
    <xdr:ext cx="523240" cy="259080"/>
    <xdr:sp macro="" textlink="">
      <xdr:nvSpPr>
        <xdr:cNvPr id="586" name="テキスト ボックス 585"/>
        <xdr:cNvSpPr txBox="1"/>
      </xdr:nvSpPr>
      <xdr:spPr>
        <a:xfrm>
          <a:off x="13435965" y="93389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121920</xdr:rowOff>
    </xdr:from>
    <xdr:to xmlns:xdr="http://schemas.openxmlformats.org/drawingml/2006/spreadsheetDrawing">
      <xdr:col>67</xdr:col>
      <xdr:colOff>101600</xdr:colOff>
      <xdr:row>56</xdr:row>
      <xdr:rowOff>52070</xdr:rowOff>
    </xdr:to>
    <xdr:sp macro="" textlink="">
      <xdr:nvSpPr>
        <xdr:cNvPr id="587" name="フローチャート: 判断 586"/>
        <xdr:cNvSpPr/>
      </xdr:nvSpPr>
      <xdr:spPr>
        <a:xfrm>
          <a:off x="12763500" y="955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69215</xdr:rowOff>
    </xdr:from>
    <xdr:ext cx="523240" cy="259080"/>
    <xdr:sp macro="" textlink="">
      <xdr:nvSpPr>
        <xdr:cNvPr id="588" name="テキスト ボックス 587"/>
        <xdr:cNvSpPr txBox="1"/>
      </xdr:nvSpPr>
      <xdr:spPr>
        <a:xfrm>
          <a:off x="12546965" y="93275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145415</xdr:rowOff>
    </xdr:from>
    <xdr:to xmlns:xdr="http://schemas.openxmlformats.org/drawingml/2006/spreadsheetDrawing">
      <xdr:col>85</xdr:col>
      <xdr:colOff>177800</xdr:colOff>
      <xdr:row>56</xdr:row>
      <xdr:rowOff>75565</xdr:rowOff>
    </xdr:to>
    <xdr:sp macro="" textlink="">
      <xdr:nvSpPr>
        <xdr:cNvPr id="594" name="楕円 593"/>
        <xdr:cNvSpPr/>
      </xdr:nvSpPr>
      <xdr:spPr>
        <a:xfrm>
          <a:off x="16268700" y="95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123825</xdr:rowOff>
    </xdr:from>
    <xdr:ext cx="534670" cy="248285"/>
    <xdr:sp macro="" textlink="">
      <xdr:nvSpPr>
        <xdr:cNvPr id="595" name="教育費該当値テキスト"/>
        <xdr:cNvSpPr txBox="1"/>
      </xdr:nvSpPr>
      <xdr:spPr>
        <a:xfrm>
          <a:off x="16370300" y="95535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74930</xdr:rowOff>
    </xdr:from>
    <xdr:to xmlns:xdr="http://schemas.openxmlformats.org/drawingml/2006/spreadsheetDrawing">
      <xdr:col>81</xdr:col>
      <xdr:colOff>101600</xdr:colOff>
      <xdr:row>58</xdr:row>
      <xdr:rowOff>5080</xdr:rowOff>
    </xdr:to>
    <xdr:sp macro="" textlink="">
      <xdr:nvSpPr>
        <xdr:cNvPr id="596" name="楕円 595"/>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167640</xdr:rowOff>
    </xdr:from>
    <xdr:ext cx="523240" cy="250190"/>
    <xdr:sp macro="" textlink="">
      <xdr:nvSpPr>
        <xdr:cNvPr id="597" name="テキスト ボックス 596"/>
        <xdr:cNvSpPr txBox="1"/>
      </xdr:nvSpPr>
      <xdr:spPr>
        <a:xfrm>
          <a:off x="15213965" y="994029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159385</xdr:rowOff>
    </xdr:from>
    <xdr:to xmlns:xdr="http://schemas.openxmlformats.org/drawingml/2006/spreadsheetDrawing">
      <xdr:col>76</xdr:col>
      <xdr:colOff>165100</xdr:colOff>
      <xdr:row>57</xdr:row>
      <xdr:rowOff>89535</xdr:rowOff>
    </xdr:to>
    <xdr:sp macro="" textlink="">
      <xdr:nvSpPr>
        <xdr:cNvPr id="598" name="楕円 597"/>
        <xdr:cNvSpPr/>
      </xdr:nvSpPr>
      <xdr:spPr>
        <a:xfrm>
          <a:off x="14541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80645</xdr:rowOff>
    </xdr:from>
    <xdr:ext cx="523240" cy="259080"/>
    <xdr:sp macro="" textlink="">
      <xdr:nvSpPr>
        <xdr:cNvPr id="599" name="テキスト ボックス 598"/>
        <xdr:cNvSpPr txBox="1"/>
      </xdr:nvSpPr>
      <xdr:spPr>
        <a:xfrm>
          <a:off x="14324965" y="98532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53340</xdr:rowOff>
    </xdr:from>
    <xdr:to xmlns:xdr="http://schemas.openxmlformats.org/drawingml/2006/spreadsheetDrawing">
      <xdr:col>72</xdr:col>
      <xdr:colOff>38100</xdr:colOff>
      <xdr:row>57</xdr:row>
      <xdr:rowOff>154940</xdr:rowOff>
    </xdr:to>
    <xdr:sp macro="" textlink="">
      <xdr:nvSpPr>
        <xdr:cNvPr id="600" name="楕円 599"/>
        <xdr:cNvSpPr/>
      </xdr:nvSpPr>
      <xdr:spPr>
        <a:xfrm>
          <a:off x="136525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146050</xdr:rowOff>
    </xdr:from>
    <xdr:ext cx="523240" cy="248920"/>
    <xdr:sp macro="" textlink="">
      <xdr:nvSpPr>
        <xdr:cNvPr id="601" name="テキスト ボックス 600"/>
        <xdr:cNvSpPr txBox="1"/>
      </xdr:nvSpPr>
      <xdr:spPr>
        <a:xfrm>
          <a:off x="13435965" y="99187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40640</xdr:rowOff>
    </xdr:from>
    <xdr:to xmlns:xdr="http://schemas.openxmlformats.org/drawingml/2006/spreadsheetDrawing">
      <xdr:col>67</xdr:col>
      <xdr:colOff>101600</xdr:colOff>
      <xdr:row>56</xdr:row>
      <xdr:rowOff>142240</xdr:rowOff>
    </xdr:to>
    <xdr:sp macro="" textlink="">
      <xdr:nvSpPr>
        <xdr:cNvPr id="602" name="楕円 601"/>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133350</xdr:rowOff>
    </xdr:from>
    <xdr:ext cx="523240" cy="250190"/>
    <xdr:sp macro="" textlink="">
      <xdr:nvSpPr>
        <xdr:cNvPr id="603" name="テキスト ボックス 602"/>
        <xdr:cNvSpPr txBox="1"/>
      </xdr:nvSpPr>
      <xdr:spPr>
        <a:xfrm>
          <a:off x="12546965" y="973455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12" name="テキスト ボックス 611"/>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7490" cy="259080"/>
    <xdr:sp macro="" textlink="">
      <xdr:nvSpPr>
        <xdr:cNvPr id="615" name="テキスト ボックス 614"/>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7" name="テキスト ボックス 61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9" name="テキスト ボックス 618"/>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1" name="テキスト ボックス 62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4200" cy="259080"/>
    <xdr:sp macro="" textlink="">
      <xdr:nvSpPr>
        <xdr:cNvPr id="623" name="テキスト ボックス 622"/>
        <xdr:cNvSpPr txBox="1"/>
      </xdr:nvSpPr>
      <xdr:spPr>
        <a:xfrm>
          <a:off x="11850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200" cy="248920"/>
    <xdr:sp macro="" textlink="">
      <xdr:nvSpPr>
        <xdr:cNvPr id="625" name="テキスト ボックス 624"/>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52705</xdr:rowOff>
    </xdr:from>
    <xdr:to xmlns:xdr="http://schemas.openxmlformats.org/drawingml/2006/spreadsheetDrawing">
      <xdr:col>85</xdr:col>
      <xdr:colOff>126365</xdr:colOff>
      <xdr:row>79</xdr:row>
      <xdr:rowOff>44450</xdr:rowOff>
    </xdr:to>
    <xdr:cxnSp macro="">
      <xdr:nvCxnSpPr>
        <xdr:cNvPr id="627" name="直線コネクタ 626"/>
        <xdr:cNvCxnSpPr/>
      </xdr:nvCxnSpPr>
      <xdr:spPr>
        <a:xfrm flipV="1">
          <a:off x="16317595" y="12225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9" name="直線コネクタ 62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170815</xdr:rowOff>
    </xdr:from>
    <xdr:ext cx="598805" cy="258445"/>
    <xdr:sp macro="" textlink="">
      <xdr:nvSpPr>
        <xdr:cNvPr id="630" name="災害復旧費最大値テキスト"/>
        <xdr:cNvSpPr txBox="1"/>
      </xdr:nvSpPr>
      <xdr:spPr>
        <a:xfrm>
          <a:off x="16370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107,371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52705</xdr:rowOff>
    </xdr:from>
    <xdr:to xmlns:xdr="http://schemas.openxmlformats.org/drawingml/2006/spreadsheetDrawing">
      <xdr:col>86</xdr:col>
      <xdr:colOff>25400</xdr:colOff>
      <xdr:row>71</xdr:row>
      <xdr:rowOff>52705</xdr:rowOff>
    </xdr:to>
    <xdr:cxnSp macro="">
      <xdr:nvCxnSpPr>
        <xdr:cNvPr id="631" name="直線コネクタ 630"/>
        <xdr:cNvCxnSpPr/>
      </xdr:nvCxnSpPr>
      <xdr:spPr>
        <a:xfrm>
          <a:off x="16230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112395</xdr:rowOff>
    </xdr:from>
    <xdr:to xmlns:xdr="http://schemas.openxmlformats.org/drawingml/2006/spreadsheetDrawing">
      <xdr:col>85</xdr:col>
      <xdr:colOff>127000</xdr:colOff>
      <xdr:row>78</xdr:row>
      <xdr:rowOff>138430</xdr:rowOff>
    </xdr:to>
    <xdr:cxnSp macro="">
      <xdr:nvCxnSpPr>
        <xdr:cNvPr id="632" name="直線コネクタ 631"/>
        <xdr:cNvCxnSpPr/>
      </xdr:nvCxnSpPr>
      <xdr:spPr>
        <a:xfrm>
          <a:off x="15481300" y="13314045"/>
          <a:ext cx="8382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69215</xdr:rowOff>
    </xdr:from>
    <xdr:ext cx="469900" cy="259080"/>
    <xdr:sp macro="" textlink="">
      <xdr:nvSpPr>
        <xdr:cNvPr id="633" name="災害復旧費平均値テキスト"/>
        <xdr:cNvSpPr txBox="1"/>
      </xdr:nvSpPr>
      <xdr:spPr>
        <a:xfrm>
          <a:off x="16370300" y="13270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46355</xdr:rowOff>
    </xdr:from>
    <xdr:to xmlns:xdr="http://schemas.openxmlformats.org/drawingml/2006/spreadsheetDrawing">
      <xdr:col>85</xdr:col>
      <xdr:colOff>177800</xdr:colOff>
      <xdr:row>78</xdr:row>
      <xdr:rowOff>147955</xdr:rowOff>
    </xdr:to>
    <xdr:sp macro="" textlink="">
      <xdr:nvSpPr>
        <xdr:cNvPr id="634" name="フローチャート: 判断 633"/>
        <xdr:cNvSpPr/>
      </xdr:nvSpPr>
      <xdr:spPr>
        <a:xfrm>
          <a:off x="162687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112395</xdr:rowOff>
    </xdr:from>
    <xdr:to xmlns:xdr="http://schemas.openxmlformats.org/drawingml/2006/spreadsheetDrawing">
      <xdr:col>81</xdr:col>
      <xdr:colOff>50800</xdr:colOff>
      <xdr:row>78</xdr:row>
      <xdr:rowOff>1270</xdr:rowOff>
    </xdr:to>
    <xdr:cxnSp macro="">
      <xdr:nvCxnSpPr>
        <xdr:cNvPr id="635" name="直線コネクタ 634"/>
        <xdr:cNvCxnSpPr/>
      </xdr:nvCxnSpPr>
      <xdr:spPr>
        <a:xfrm flipV="1">
          <a:off x="14592300" y="1331404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95250</xdr:rowOff>
    </xdr:from>
    <xdr:to xmlns:xdr="http://schemas.openxmlformats.org/drawingml/2006/spreadsheetDrawing">
      <xdr:col>81</xdr:col>
      <xdr:colOff>101600</xdr:colOff>
      <xdr:row>79</xdr:row>
      <xdr:rowOff>25400</xdr:rowOff>
    </xdr:to>
    <xdr:sp macro="" textlink="">
      <xdr:nvSpPr>
        <xdr:cNvPr id="636" name="フローチャート: 判断 635"/>
        <xdr:cNvSpPr/>
      </xdr:nvSpPr>
      <xdr:spPr>
        <a:xfrm>
          <a:off x="1543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16510</xdr:rowOff>
    </xdr:from>
    <xdr:ext cx="458470" cy="259080"/>
    <xdr:sp macro="" textlink="">
      <xdr:nvSpPr>
        <xdr:cNvPr id="637" name="テキスト ボックス 636"/>
        <xdr:cNvSpPr txBox="1"/>
      </xdr:nvSpPr>
      <xdr:spPr>
        <a:xfrm>
          <a:off x="15246350" y="135610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1270</xdr:rowOff>
    </xdr:from>
    <xdr:to xmlns:xdr="http://schemas.openxmlformats.org/drawingml/2006/spreadsheetDrawing">
      <xdr:col>76</xdr:col>
      <xdr:colOff>114300</xdr:colOff>
      <xdr:row>78</xdr:row>
      <xdr:rowOff>87630</xdr:rowOff>
    </xdr:to>
    <xdr:cxnSp macro="">
      <xdr:nvCxnSpPr>
        <xdr:cNvPr id="638" name="直線コネクタ 637"/>
        <xdr:cNvCxnSpPr/>
      </xdr:nvCxnSpPr>
      <xdr:spPr>
        <a:xfrm flipV="1">
          <a:off x="13703300" y="133743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101600</xdr:rowOff>
    </xdr:from>
    <xdr:to xmlns:xdr="http://schemas.openxmlformats.org/drawingml/2006/spreadsheetDrawing">
      <xdr:col>76</xdr:col>
      <xdr:colOff>165100</xdr:colOff>
      <xdr:row>79</xdr:row>
      <xdr:rowOff>31750</xdr:rowOff>
    </xdr:to>
    <xdr:sp macro="" textlink="">
      <xdr:nvSpPr>
        <xdr:cNvPr id="639" name="フローチャート: 判断 638"/>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22860</xdr:rowOff>
    </xdr:from>
    <xdr:ext cx="458470" cy="259080"/>
    <xdr:sp macro="" textlink="">
      <xdr:nvSpPr>
        <xdr:cNvPr id="640" name="テキスト ボックス 639"/>
        <xdr:cNvSpPr txBox="1"/>
      </xdr:nvSpPr>
      <xdr:spPr>
        <a:xfrm>
          <a:off x="14357350" y="135674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44450</xdr:rowOff>
    </xdr:from>
    <xdr:to xmlns:xdr="http://schemas.openxmlformats.org/drawingml/2006/spreadsheetDrawing">
      <xdr:col>71</xdr:col>
      <xdr:colOff>177800</xdr:colOff>
      <xdr:row>78</xdr:row>
      <xdr:rowOff>87630</xdr:rowOff>
    </xdr:to>
    <xdr:cxnSp macro="">
      <xdr:nvCxnSpPr>
        <xdr:cNvPr id="641" name="直線コネクタ 640"/>
        <xdr:cNvCxnSpPr/>
      </xdr:nvCxnSpPr>
      <xdr:spPr>
        <a:xfrm>
          <a:off x="12814300" y="1324610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72390</xdr:rowOff>
    </xdr:from>
    <xdr:to xmlns:xdr="http://schemas.openxmlformats.org/drawingml/2006/spreadsheetDrawing">
      <xdr:col>72</xdr:col>
      <xdr:colOff>38100</xdr:colOff>
      <xdr:row>79</xdr:row>
      <xdr:rowOff>2540</xdr:rowOff>
    </xdr:to>
    <xdr:sp macro="" textlink="">
      <xdr:nvSpPr>
        <xdr:cNvPr id="642" name="フローチャート: 判断 641"/>
        <xdr:cNvSpPr/>
      </xdr:nvSpPr>
      <xdr:spPr>
        <a:xfrm>
          <a:off x="13652500" y="1344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165100</xdr:rowOff>
    </xdr:from>
    <xdr:ext cx="458470" cy="259080"/>
    <xdr:sp macro="" textlink="">
      <xdr:nvSpPr>
        <xdr:cNvPr id="643" name="テキスト ボックス 642"/>
        <xdr:cNvSpPr txBox="1"/>
      </xdr:nvSpPr>
      <xdr:spPr>
        <a:xfrm>
          <a:off x="13468350" y="135382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170815</xdr:rowOff>
    </xdr:from>
    <xdr:to xmlns:xdr="http://schemas.openxmlformats.org/drawingml/2006/spreadsheetDrawing">
      <xdr:col>67</xdr:col>
      <xdr:colOff>101600</xdr:colOff>
      <xdr:row>78</xdr:row>
      <xdr:rowOff>100965</xdr:rowOff>
    </xdr:to>
    <xdr:sp macro="" textlink="">
      <xdr:nvSpPr>
        <xdr:cNvPr id="644" name="フローチャート: 判断 643"/>
        <xdr:cNvSpPr/>
      </xdr:nvSpPr>
      <xdr:spPr>
        <a:xfrm>
          <a:off x="12763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92075</xdr:rowOff>
    </xdr:from>
    <xdr:ext cx="523240" cy="259080"/>
    <xdr:sp macro="" textlink="">
      <xdr:nvSpPr>
        <xdr:cNvPr id="645" name="テキスト ボックス 644"/>
        <xdr:cNvSpPr txBox="1"/>
      </xdr:nvSpPr>
      <xdr:spPr>
        <a:xfrm>
          <a:off x="12546965" y="134651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87630</xdr:rowOff>
    </xdr:from>
    <xdr:to xmlns:xdr="http://schemas.openxmlformats.org/drawingml/2006/spreadsheetDrawing">
      <xdr:col>85</xdr:col>
      <xdr:colOff>177800</xdr:colOff>
      <xdr:row>79</xdr:row>
      <xdr:rowOff>17780</xdr:rowOff>
    </xdr:to>
    <xdr:sp macro="" textlink="">
      <xdr:nvSpPr>
        <xdr:cNvPr id="651" name="楕円 650"/>
        <xdr:cNvSpPr/>
      </xdr:nvSpPr>
      <xdr:spPr>
        <a:xfrm>
          <a:off x="162687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24765</xdr:rowOff>
    </xdr:from>
    <xdr:ext cx="469900" cy="259080"/>
    <xdr:sp macro="" textlink="">
      <xdr:nvSpPr>
        <xdr:cNvPr id="652" name="災害復旧費該当値テキスト"/>
        <xdr:cNvSpPr txBox="1"/>
      </xdr:nvSpPr>
      <xdr:spPr>
        <a:xfrm>
          <a:off x="16370300" y="13397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61595</xdr:rowOff>
    </xdr:from>
    <xdr:to xmlns:xdr="http://schemas.openxmlformats.org/drawingml/2006/spreadsheetDrawing">
      <xdr:col>81</xdr:col>
      <xdr:colOff>101600</xdr:colOff>
      <xdr:row>77</xdr:row>
      <xdr:rowOff>163195</xdr:rowOff>
    </xdr:to>
    <xdr:sp macro="" textlink="">
      <xdr:nvSpPr>
        <xdr:cNvPr id="653" name="楕円 652"/>
        <xdr:cNvSpPr/>
      </xdr:nvSpPr>
      <xdr:spPr>
        <a:xfrm>
          <a:off x="15430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8255</xdr:rowOff>
    </xdr:from>
    <xdr:ext cx="523240" cy="249555"/>
    <xdr:sp macro="" textlink="">
      <xdr:nvSpPr>
        <xdr:cNvPr id="654" name="テキスト ボックス 653"/>
        <xdr:cNvSpPr txBox="1"/>
      </xdr:nvSpPr>
      <xdr:spPr>
        <a:xfrm>
          <a:off x="15213965" y="1303845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121920</xdr:rowOff>
    </xdr:from>
    <xdr:to xmlns:xdr="http://schemas.openxmlformats.org/drawingml/2006/spreadsheetDrawing">
      <xdr:col>76</xdr:col>
      <xdr:colOff>165100</xdr:colOff>
      <xdr:row>78</xdr:row>
      <xdr:rowOff>52070</xdr:rowOff>
    </xdr:to>
    <xdr:sp macro="" textlink="">
      <xdr:nvSpPr>
        <xdr:cNvPr id="655" name="楕円 654"/>
        <xdr:cNvSpPr/>
      </xdr:nvSpPr>
      <xdr:spPr>
        <a:xfrm>
          <a:off x="14541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68580</xdr:rowOff>
    </xdr:from>
    <xdr:ext cx="523240" cy="259080"/>
    <xdr:sp macro="" textlink="">
      <xdr:nvSpPr>
        <xdr:cNvPr id="656" name="テキスト ボックス 655"/>
        <xdr:cNvSpPr txBox="1"/>
      </xdr:nvSpPr>
      <xdr:spPr>
        <a:xfrm>
          <a:off x="14324965" y="130987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36830</xdr:rowOff>
    </xdr:from>
    <xdr:to xmlns:xdr="http://schemas.openxmlformats.org/drawingml/2006/spreadsheetDrawing">
      <xdr:col>72</xdr:col>
      <xdr:colOff>38100</xdr:colOff>
      <xdr:row>78</xdr:row>
      <xdr:rowOff>138430</xdr:rowOff>
    </xdr:to>
    <xdr:sp macro="" textlink="">
      <xdr:nvSpPr>
        <xdr:cNvPr id="657" name="楕円 656"/>
        <xdr:cNvSpPr/>
      </xdr:nvSpPr>
      <xdr:spPr>
        <a:xfrm>
          <a:off x="13652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154940</xdr:rowOff>
    </xdr:from>
    <xdr:ext cx="523240" cy="251460"/>
    <xdr:sp macro="" textlink="">
      <xdr:nvSpPr>
        <xdr:cNvPr id="658" name="テキスト ボックス 657"/>
        <xdr:cNvSpPr txBox="1"/>
      </xdr:nvSpPr>
      <xdr:spPr>
        <a:xfrm>
          <a:off x="13435965" y="131851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165100</xdr:rowOff>
    </xdr:from>
    <xdr:to xmlns:xdr="http://schemas.openxmlformats.org/drawingml/2006/spreadsheetDrawing">
      <xdr:col>67</xdr:col>
      <xdr:colOff>101600</xdr:colOff>
      <xdr:row>77</xdr:row>
      <xdr:rowOff>95250</xdr:rowOff>
    </xdr:to>
    <xdr:sp macro="" textlink="">
      <xdr:nvSpPr>
        <xdr:cNvPr id="659" name="楕円 658"/>
        <xdr:cNvSpPr/>
      </xdr:nvSpPr>
      <xdr:spPr>
        <a:xfrm>
          <a:off x="12763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111760</xdr:rowOff>
    </xdr:from>
    <xdr:ext cx="523240" cy="248920"/>
    <xdr:sp macro="" textlink="">
      <xdr:nvSpPr>
        <xdr:cNvPr id="660" name="テキスト ボックス 659"/>
        <xdr:cNvSpPr txBox="1"/>
      </xdr:nvSpPr>
      <xdr:spPr>
        <a:xfrm>
          <a:off x="12546965" y="129705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69" name="テキスト ボックス 668"/>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7490" cy="259080"/>
    <xdr:sp macro="" textlink="">
      <xdr:nvSpPr>
        <xdr:cNvPr id="672" name="テキスト ボックス 671"/>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4" name="テキスト ボックス 67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76" name="テキスト ボックス 675"/>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8" name="テキスト ボックス 67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4200" cy="259080"/>
    <xdr:sp macro="" textlink="">
      <xdr:nvSpPr>
        <xdr:cNvPr id="680" name="テキスト ボックス 679"/>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200" cy="248920"/>
    <xdr:sp macro="" textlink="">
      <xdr:nvSpPr>
        <xdr:cNvPr id="682" name="テキスト ボックス 681"/>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16510</xdr:rowOff>
    </xdr:from>
    <xdr:to xmlns:xdr="http://schemas.openxmlformats.org/drawingml/2006/spreadsheetDrawing">
      <xdr:col>85</xdr:col>
      <xdr:colOff>126365</xdr:colOff>
      <xdr:row>99</xdr:row>
      <xdr:rowOff>12700</xdr:rowOff>
    </xdr:to>
    <xdr:cxnSp macro="">
      <xdr:nvCxnSpPr>
        <xdr:cNvPr id="684" name="直線コネクタ 683"/>
        <xdr:cNvCxnSpPr/>
      </xdr:nvCxnSpPr>
      <xdr:spPr>
        <a:xfrm flipV="1">
          <a:off x="16317595" y="154470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16510</xdr:rowOff>
    </xdr:from>
    <xdr:ext cx="469900" cy="259080"/>
    <xdr:sp macro="" textlink="">
      <xdr:nvSpPr>
        <xdr:cNvPr id="685" name="公債費最小値テキスト"/>
        <xdr:cNvSpPr txBox="1"/>
      </xdr:nvSpPr>
      <xdr:spPr>
        <a:xfrm>
          <a:off x="16370300" y="1699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12700</xdr:rowOff>
    </xdr:from>
    <xdr:to xmlns:xdr="http://schemas.openxmlformats.org/drawingml/2006/spreadsheetDrawing">
      <xdr:col>86</xdr:col>
      <xdr:colOff>25400</xdr:colOff>
      <xdr:row>99</xdr:row>
      <xdr:rowOff>12700</xdr:rowOff>
    </xdr:to>
    <xdr:cxnSp macro="">
      <xdr:nvCxnSpPr>
        <xdr:cNvPr id="686" name="直線コネクタ 685"/>
        <xdr:cNvCxnSpPr/>
      </xdr:nvCxnSpPr>
      <xdr:spPr>
        <a:xfrm>
          <a:off x="16230600" y="16986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134620</xdr:rowOff>
    </xdr:from>
    <xdr:ext cx="598805" cy="248920"/>
    <xdr:sp macro="" textlink="">
      <xdr:nvSpPr>
        <xdr:cNvPr id="687" name="公債費最大値テキスト"/>
        <xdr:cNvSpPr txBox="1"/>
      </xdr:nvSpPr>
      <xdr:spPr>
        <a:xfrm>
          <a:off x="16370300" y="152222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123,687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16510</xdr:rowOff>
    </xdr:from>
    <xdr:to xmlns:xdr="http://schemas.openxmlformats.org/drawingml/2006/spreadsheetDrawing">
      <xdr:col>86</xdr:col>
      <xdr:colOff>25400</xdr:colOff>
      <xdr:row>90</xdr:row>
      <xdr:rowOff>16510</xdr:rowOff>
    </xdr:to>
    <xdr:cxnSp macro="">
      <xdr:nvCxnSpPr>
        <xdr:cNvPr id="688" name="直線コネクタ 687"/>
        <xdr:cNvCxnSpPr/>
      </xdr:nvCxnSpPr>
      <xdr:spPr>
        <a:xfrm>
          <a:off x="16230600" y="1544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57785</xdr:rowOff>
    </xdr:from>
    <xdr:to xmlns:xdr="http://schemas.openxmlformats.org/drawingml/2006/spreadsheetDrawing">
      <xdr:col>85</xdr:col>
      <xdr:colOff>127000</xdr:colOff>
      <xdr:row>92</xdr:row>
      <xdr:rowOff>114935</xdr:rowOff>
    </xdr:to>
    <xdr:cxnSp macro="">
      <xdr:nvCxnSpPr>
        <xdr:cNvPr id="689" name="直線コネクタ 688"/>
        <xdr:cNvCxnSpPr/>
      </xdr:nvCxnSpPr>
      <xdr:spPr>
        <a:xfrm>
          <a:off x="15481300" y="1583118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90170</xdr:rowOff>
    </xdr:from>
    <xdr:ext cx="534670" cy="259080"/>
    <xdr:sp macro="" textlink="">
      <xdr:nvSpPr>
        <xdr:cNvPr id="690" name="公債費平均値テキスト"/>
        <xdr:cNvSpPr txBox="1"/>
      </xdr:nvSpPr>
      <xdr:spPr>
        <a:xfrm>
          <a:off x="16370300" y="16206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111760</xdr:rowOff>
    </xdr:from>
    <xdr:to xmlns:xdr="http://schemas.openxmlformats.org/drawingml/2006/spreadsheetDrawing">
      <xdr:col>85</xdr:col>
      <xdr:colOff>177800</xdr:colOff>
      <xdr:row>95</xdr:row>
      <xdr:rowOff>41910</xdr:rowOff>
    </xdr:to>
    <xdr:sp macro="" textlink="">
      <xdr:nvSpPr>
        <xdr:cNvPr id="691" name="フローチャート: 判断 690"/>
        <xdr:cNvSpPr/>
      </xdr:nvSpPr>
      <xdr:spPr>
        <a:xfrm>
          <a:off x="1626870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57150</xdr:rowOff>
    </xdr:from>
    <xdr:to xmlns:xdr="http://schemas.openxmlformats.org/drawingml/2006/spreadsheetDrawing">
      <xdr:col>81</xdr:col>
      <xdr:colOff>50800</xdr:colOff>
      <xdr:row>92</xdr:row>
      <xdr:rowOff>57785</xdr:rowOff>
    </xdr:to>
    <xdr:cxnSp macro="">
      <xdr:nvCxnSpPr>
        <xdr:cNvPr id="692" name="直線コネクタ 691"/>
        <xdr:cNvCxnSpPr/>
      </xdr:nvCxnSpPr>
      <xdr:spPr>
        <a:xfrm>
          <a:off x="14592300" y="158305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88265</xdr:rowOff>
    </xdr:from>
    <xdr:to xmlns:xdr="http://schemas.openxmlformats.org/drawingml/2006/spreadsheetDrawing">
      <xdr:col>81</xdr:col>
      <xdr:colOff>101600</xdr:colOff>
      <xdr:row>95</xdr:row>
      <xdr:rowOff>18415</xdr:rowOff>
    </xdr:to>
    <xdr:sp macro="" textlink="">
      <xdr:nvSpPr>
        <xdr:cNvPr id="693" name="フローチャート: 判断 692"/>
        <xdr:cNvSpPr/>
      </xdr:nvSpPr>
      <xdr:spPr>
        <a:xfrm>
          <a:off x="1543050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9525</xdr:rowOff>
    </xdr:from>
    <xdr:ext cx="523240" cy="248285"/>
    <xdr:sp macro="" textlink="">
      <xdr:nvSpPr>
        <xdr:cNvPr id="694" name="テキスト ボックス 693"/>
        <xdr:cNvSpPr txBox="1"/>
      </xdr:nvSpPr>
      <xdr:spPr>
        <a:xfrm>
          <a:off x="15213965" y="1629727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59690</xdr:rowOff>
    </xdr:from>
    <xdr:to xmlns:xdr="http://schemas.openxmlformats.org/drawingml/2006/spreadsheetDrawing">
      <xdr:col>76</xdr:col>
      <xdr:colOff>114300</xdr:colOff>
      <xdr:row>92</xdr:row>
      <xdr:rowOff>57150</xdr:rowOff>
    </xdr:to>
    <xdr:cxnSp macro="">
      <xdr:nvCxnSpPr>
        <xdr:cNvPr id="695" name="直線コネクタ 694"/>
        <xdr:cNvCxnSpPr/>
      </xdr:nvCxnSpPr>
      <xdr:spPr>
        <a:xfrm>
          <a:off x="13703300" y="1566164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112395</xdr:rowOff>
    </xdr:from>
    <xdr:to xmlns:xdr="http://schemas.openxmlformats.org/drawingml/2006/spreadsheetDrawing">
      <xdr:col>76</xdr:col>
      <xdr:colOff>165100</xdr:colOff>
      <xdr:row>95</xdr:row>
      <xdr:rowOff>42545</xdr:rowOff>
    </xdr:to>
    <xdr:sp macro="" textlink="">
      <xdr:nvSpPr>
        <xdr:cNvPr id="696" name="フローチャート: 判断 695"/>
        <xdr:cNvSpPr/>
      </xdr:nvSpPr>
      <xdr:spPr>
        <a:xfrm>
          <a:off x="14541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33655</xdr:rowOff>
    </xdr:from>
    <xdr:ext cx="523240" cy="258445"/>
    <xdr:sp macro="" textlink="">
      <xdr:nvSpPr>
        <xdr:cNvPr id="697" name="テキスト ボックス 696"/>
        <xdr:cNvSpPr txBox="1"/>
      </xdr:nvSpPr>
      <xdr:spPr>
        <a:xfrm>
          <a:off x="14324965" y="163214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59690</xdr:rowOff>
    </xdr:from>
    <xdr:to xmlns:xdr="http://schemas.openxmlformats.org/drawingml/2006/spreadsheetDrawing">
      <xdr:col>71</xdr:col>
      <xdr:colOff>177800</xdr:colOff>
      <xdr:row>92</xdr:row>
      <xdr:rowOff>133985</xdr:rowOff>
    </xdr:to>
    <xdr:cxnSp macro="">
      <xdr:nvCxnSpPr>
        <xdr:cNvPr id="698" name="直線コネクタ 697"/>
        <xdr:cNvCxnSpPr/>
      </xdr:nvCxnSpPr>
      <xdr:spPr>
        <a:xfrm flipV="1">
          <a:off x="12814300" y="15661640"/>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93</xdr:row>
      <xdr:rowOff>36195</xdr:rowOff>
    </xdr:from>
    <xdr:to xmlns:xdr="http://schemas.openxmlformats.org/drawingml/2006/spreadsheetDrawing">
      <xdr:col>72</xdr:col>
      <xdr:colOff>38100</xdr:colOff>
      <xdr:row>93</xdr:row>
      <xdr:rowOff>137795</xdr:rowOff>
    </xdr:to>
    <xdr:sp macro="" textlink="">
      <xdr:nvSpPr>
        <xdr:cNvPr id="699" name="フローチャート: 判断 698"/>
        <xdr:cNvSpPr/>
      </xdr:nvSpPr>
      <xdr:spPr>
        <a:xfrm>
          <a:off x="13652500" y="159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128905</xdr:rowOff>
    </xdr:from>
    <xdr:ext cx="523240" cy="259080"/>
    <xdr:sp macro="" textlink="">
      <xdr:nvSpPr>
        <xdr:cNvPr id="700" name="テキスト ボックス 699"/>
        <xdr:cNvSpPr txBox="1"/>
      </xdr:nvSpPr>
      <xdr:spPr>
        <a:xfrm>
          <a:off x="13435965" y="160737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72390</xdr:rowOff>
    </xdr:from>
    <xdr:to xmlns:xdr="http://schemas.openxmlformats.org/drawingml/2006/spreadsheetDrawing">
      <xdr:col>67</xdr:col>
      <xdr:colOff>101600</xdr:colOff>
      <xdr:row>94</xdr:row>
      <xdr:rowOff>2540</xdr:rowOff>
    </xdr:to>
    <xdr:sp macro="" textlink="">
      <xdr:nvSpPr>
        <xdr:cNvPr id="701" name="フローチャート: 判断 700"/>
        <xdr:cNvSpPr/>
      </xdr:nvSpPr>
      <xdr:spPr>
        <a:xfrm>
          <a:off x="12763500" y="1601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165100</xdr:rowOff>
    </xdr:from>
    <xdr:ext cx="523240" cy="259080"/>
    <xdr:sp macro="" textlink="">
      <xdr:nvSpPr>
        <xdr:cNvPr id="702" name="テキスト ボックス 701"/>
        <xdr:cNvSpPr txBox="1"/>
      </xdr:nvSpPr>
      <xdr:spPr>
        <a:xfrm>
          <a:off x="12546965" y="161099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64135</xdr:rowOff>
    </xdr:from>
    <xdr:to xmlns:xdr="http://schemas.openxmlformats.org/drawingml/2006/spreadsheetDrawing">
      <xdr:col>85</xdr:col>
      <xdr:colOff>177800</xdr:colOff>
      <xdr:row>92</xdr:row>
      <xdr:rowOff>166370</xdr:rowOff>
    </xdr:to>
    <xdr:sp macro="" textlink="">
      <xdr:nvSpPr>
        <xdr:cNvPr id="708" name="楕円 707"/>
        <xdr:cNvSpPr/>
      </xdr:nvSpPr>
      <xdr:spPr>
        <a:xfrm>
          <a:off x="16268700" y="15837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86995</xdr:rowOff>
    </xdr:from>
    <xdr:ext cx="534670" cy="250825"/>
    <xdr:sp macro="" textlink="">
      <xdr:nvSpPr>
        <xdr:cNvPr id="709" name="公債費該当値テキスト"/>
        <xdr:cNvSpPr txBox="1"/>
      </xdr:nvSpPr>
      <xdr:spPr>
        <a:xfrm>
          <a:off x="16370300" y="15688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6985</xdr:rowOff>
    </xdr:from>
    <xdr:to xmlns:xdr="http://schemas.openxmlformats.org/drawingml/2006/spreadsheetDrawing">
      <xdr:col>81</xdr:col>
      <xdr:colOff>101600</xdr:colOff>
      <xdr:row>92</xdr:row>
      <xdr:rowOff>109220</xdr:rowOff>
    </xdr:to>
    <xdr:sp macro="" textlink="">
      <xdr:nvSpPr>
        <xdr:cNvPr id="710" name="楕円 709"/>
        <xdr:cNvSpPr/>
      </xdr:nvSpPr>
      <xdr:spPr>
        <a:xfrm>
          <a:off x="15430500" y="15780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125095</xdr:rowOff>
    </xdr:from>
    <xdr:ext cx="523240" cy="258445"/>
    <xdr:sp macro="" textlink="">
      <xdr:nvSpPr>
        <xdr:cNvPr id="711" name="テキスト ボックス 710"/>
        <xdr:cNvSpPr txBox="1"/>
      </xdr:nvSpPr>
      <xdr:spPr>
        <a:xfrm>
          <a:off x="15213965" y="155555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6350</xdr:rowOff>
    </xdr:from>
    <xdr:to xmlns:xdr="http://schemas.openxmlformats.org/drawingml/2006/spreadsheetDrawing">
      <xdr:col>76</xdr:col>
      <xdr:colOff>165100</xdr:colOff>
      <xdr:row>92</xdr:row>
      <xdr:rowOff>107950</xdr:rowOff>
    </xdr:to>
    <xdr:sp macro="" textlink="">
      <xdr:nvSpPr>
        <xdr:cNvPr id="712" name="楕円 711"/>
        <xdr:cNvSpPr/>
      </xdr:nvSpPr>
      <xdr:spPr>
        <a:xfrm>
          <a:off x="14541500" y="15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124460</xdr:rowOff>
    </xdr:from>
    <xdr:ext cx="523240" cy="259080"/>
    <xdr:sp macro="" textlink="">
      <xdr:nvSpPr>
        <xdr:cNvPr id="713" name="テキスト ボックス 712"/>
        <xdr:cNvSpPr txBox="1"/>
      </xdr:nvSpPr>
      <xdr:spPr>
        <a:xfrm>
          <a:off x="14324965" y="155549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8890</xdr:rowOff>
    </xdr:from>
    <xdr:to xmlns:xdr="http://schemas.openxmlformats.org/drawingml/2006/spreadsheetDrawing">
      <xdr:col>72</xdr:col>
      <xdr:colOff>38100</xdr:colOff>
      <xdr:row>91</xdr:row>
      <xdr:rowOff>110490</xdr:rowOff>
    </xdr:to>
    <xdr:sp macro="" textlink="">
      <xdr:nvSpPr>
        <xdr:cNvPr id="714" name="楕円 713"/>
        <xdr:cNvSpPr/>
      </xdr:nvSpPr>
      <xdr:spPr>
        <a:xfrm>
          <a:off x="13652500" y="156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89</xdr:row>
      <xdr:rowOff>127000</xdr:rowOff>
    </xdr:from>
    <xdr:ext cx="587375" cy="259080"/>
    <xdr:sp macro="" textlink="">
      <xdr:nvSpPr>
        <xdr:cNvPr id="715" name="テキスト ボックス 714"/>
        <xdr:cNvSpPr txBox="1"/>
      </xdr:nvSpPr>
      <xdr:spPr>
        <a:xfrm>
          <a:off x="13403580" y="153860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83185</xdr:rowOff>
    </xdr:from>
    <xdr:to xmlns:xdr="http://schemas.openxmlformats.org/drawingml/2006/spreadsheetDrawing">
      <xdr:col>67</xdr:col>
      <xdr:colOff>101600</xdr:colOff>
      <xdr:row>93</xdr:row>
      <xdr:rowOff>13335</xdr:rowOff>
    </xdr:to>
    <xdr:sp macro="" textlink="">
      <xdr:nvSpPr>
        <xdr:cNvPr id="716" name="楕円 715"/>
        <xdr:cNvSpPr/>
      </xdr:nvSpPr>
      <xdr:spPr>
        <a:xfrm>
          <a:off x="12763500" y="158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29845</xdr:rowOff>
    </xdr:from>
    <xdr:ext cx="523240" cy="250825"/>
    <xdr:sp macro="" textlink="">
      <xdr:nvSpPr>
        <xdr:cNvPr id="717" name="テキスト ボックス 716"/>
        <xdr:cNvSpPr txBox="1"/>
      </xdr:nvSpPr>
      <xdr:spPr>
        <a:xfrm>
          <a:off x="12546965" y="1563179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26" name="テキスト ボックス 725"/>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7490" cy="248920"/>
    <xdr:sp macro="" textlink="">
      <xdr:nvSpPr>
        <xdr:cNvPr id="729" name="テキスト ボックス 728"/>
        <xdr:cNvSpPr txBox="1"/>
      </xdr:nvSpPr>
      <xdr:spPr>
        <a:xfrm>
          <a:off x="18039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65760" cy="248920"/>
    <xdr:sp macro="" textlink="">
      <xdr:nvSpPr>
        <xdr:cNvPr id="731" name="テキスト ボックス 730"/>
        <xdr:cNvSpPr txBox="1"/>
      </xdr:nvSpPr>
      <xdr:spPr>
        <a:xfrm>
          <a:off x="17910810" y="6055360"/>
          <a:ext cx="365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65760" cy="248920"/>
    <xdr:sp macro="" textlink="">
      <xdr:nvSpPr>
        <xdr:cNvPr id="733" name="テキスト ボックス 732"/>
        <xdr:cNvSpPr txBox="1"/>
      </xdr:nvSpPr>
      <xdr:spPr>
        <a:xfrm>
          <a:off x="17910810" y="5598160"/>
          <a:ext cx="365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65760" cy="248920"/>
    <xdr:sp macro="" textlink="">
      <xdr:nvSpPr>
        <xdr:cNvPr id="735" name="テキスト ボックス 734"/>
        <xdr:cNvSpPr txBox="1"/>
      </xdr:nvSpPr>
      <xdr:spPr>
        <a:xfrm>
          <a:off x="17910810" y="5140960"/>
          <a:ext cx="365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65760" cy="248920"/>
    <xdr:sp macro="" textlink="">
      <xdr:nvSpPr>
        <xdr:cNvPr id="737" name="テキスト ボックス 736"/>
        <xdr:cNvSpPr txBox="1"/>
      </xdr:nvSpPr>
      <xdr:spPr>
        <a:xfrm>
          <a:off x="17910810" y="4683760"/>
          <a:ext cx="365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142240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45719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153035</xdr:rowOff>
    </xdr:from>
    <xdr:ext cx="249555" cy="259080"/>
    <xdr:sp macro="" textlink="">
      <xdr:nvSpPr>
        <xdr:cNvPr id="740"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88900</xdr:rowOff>
    </xdr:from>
    <xdr:ext cx="378460" cy="248920"/>
    <xdr:sp macro="" textlink="">
      <xdr:nvSpPr>
        <xdr:cNvPr id="742" name="諸支出金最大値テキスト"/>
        <xdr:cNvSpPr txBox="1"/>
      </xdr:nvSpPr>
      <xdr:spPr>
        <a:xfrm>
          <a:off x="22212300" y="52324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142240</xdr:rowOff>
    </xdr:from>
    <xdr:to xmlns:xdr="http://schemas.openxmlformats.org/drawingml/2006/spreadsheetDrawing">
      <xdr:col>116</xdr:col>
      <xdr:colOff>152400</xdr:colOff>
      <xdr:row>31</xdr:row>
      <xdr:rowOff>142240</xdr:rowOff>
    </xdr:to>
    <xdr:cxnSp macro="">
      <xdr:nvCxnSpPr>
        <xdr:cNvPr id="743" name="直線コネクタ 742"/>
        <xdr:cNvCxnSpPr/>
      </xdr:nvCxnSpPr>
      <xdr:spPr>
        <a:xfrm>
          <a:off x="22072600" y="545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70485</xdr:rowOff>
    </xdr:from>
    <xdr:ext cx="313690" cy="259080"/>
    <xdr:sp macro="" textlink="">
      <xdr:nvSpPr>
        <xdr:cNvPr id="745" name="諸支出金平均値テキスト"/>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149225</xdr:rowOff>
    </xdr:to>
    <xdr:sp macro="" textlink="">
      <xdr:nvSpPr>
        <xdr:cNvPr id="746" name="フローチャート: 判断 745"/>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47625</xdr:rowOff>
    </xdr:from>
    <xdr:to xmlns:xdr="http://schemas.openxmlformats.org/drawingml/2006/spreadsheetDrawing">
      <xdr:col>112</xdr:col>
      <xdr:colOff>38100</xdr:colOff>
      <xdr:row>38</xdr:row>
      <xdr:rowOff>149225</xdr:rowOff>
    </xdr:to>
    <xdr:sp macro="" textlink="">
      <xdr:nvSpPr>
        <xdr:cNvPr id="748" name="フローチャート: 判断 747"/>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166370</xdr:rowOff>
    </xdr:from>
    <xdr:ext cx="313690" cy="251460"/>
    <xdr:sp macro="" textlink="">
      <xdr:nvSpPr>
        <xdr:cNvPr id="749" name="テキスト ボックス 748"/>
        <xdr:cNvSpPr txBox="1"/>
      </xdr:nvSpPr>
      <xdr:spPr>
        <a:xfrm>
          <a:off x="21166455" y="633857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751" name="フローチャート: 判断 750"/>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166370</xdr:rowOff>
    </xdr:from>
    <xdr:ext cx="313690" cy="251460"/>
    <xdr:sp macro="" textlink="">
      <xdr:nvSpPr>
        <xdr:cNvPr id="752" name="テキスト ボックス 751"/>
        <xdr:cNvSpPr txBox="1"/>
      </xdr:nvSpPr>
      <xdr:spPr>
        <a:xfrm>
          <a:off x="20277455" y="633857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43180</xdr:rowOff>
    </xdr:from>
    <xdr:to xmlns:xdr="http://schemas.openxmlformats.org/drawingml/2006/spreadsheetDrawing">
      <xdr:col>102</xdr:col>
      <xdr:colOff>165100</xdr:colOff>
      <xdr:row>37</xdr:row>
      <xdr:rowOff>144780</xdr:rowOff>
    </xdr:to>
    <xdr:sp macro="" textlink="">
      <xdr:nvSpPr>
        <xdr:cNvPr id="754" name="フローチャート: 判断 753"/>
        <xdr:cNvSpPr/>
      </xdr:nvSpPr>
      <xdr:spPr>
        <a:xfrm>
          <a:off x="19494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35</xdr:row>
      <xdr:rowOff>161290</xdr:rowOff>
    </xdr:from>
    <xdr:ext cx="313690" cy="259080"/>
    <xdr:sp macro="" textlink="">
      <xdr:nvSpPr>
        <xdr:cNvPr id="755" name="テキスト ボックス 754"/>
        <xdr:cNvSpPr txBox="1"/>
      </xdr:nvSpPr>
      <xdr:spPr>
        <a:xfrm>
          <a:off x="19388455" y="61620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80010</xdr:rowOff>
    </xdr:from>
    <xdr:to xmlns:xdr="http://schemas.openxmlformats.org/drawingml/2006/spreadsheetDrawing">
      <xdr:col>98</xdr:col>
      <xdr:colOff>38100</xdr:colOff>
      <xdr:row>39</xdr:row>
      <xdr:rowOff>10160</xdr:rowOff>
    </xdr:to>
    <xdr:sp macro="" textlink="">
      <xdr:nvSpPr>
        <xdr:cNvPr id="756" name="フローチャート: 判断 755"/>
        <xdr:cNvSpPr/>
      </xdr:nvSpPr>
      <xdr:spPr>
        <a:xfrm>
          <a:off x="1860550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26670</xdr:rowOff>
    </xdr:from>
    <xdr:ext cx="238125" cy="259080"/>
    <xdr:sp macro="" textlink="">
      <xdr:nvSpPr>
        <xdr:cNvPr id="757" name="テキスト ボックス 756"/>
        <xdr:cNvSpPr txBox="1"/>
      </xdr:nvSpPr>
      <xdr:spPr>
        <a:xfrm>
          <a:off x="18531840" y="63703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26035</xdr:rowOff>
    </xdr:from>
    <xdr:ext cx="249555" cy="259080"/>
    <xdr:sp macro="" textlink="">
      <xdr:nvSpPr>
        <xdr:cNvPr id="764"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38125" cy="259080"/>
    <xdr:sp macro="" textlink="">
      <xdr:nvSpPr>
        <xdr:cNvPr id="766" name="テキスト ボックス 765"/>
        <xdr:cNvSpPr txBox="1"/>
      </xdr:nvSpPr>
      <xdr:spPr>
        <a:xfrm>
          <a:off x="21198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38125" cy="259080"/>
    <xdr:sp macro="" textlink="">
      <xdr:nvSpPr>
        <xdr:cNvPr id="768" name="テキスト ボックス 767"/>
        <xdr:cNvSpPr txBox="1"/>
      </xdr:nvSpPr>
      <xdr:spPr>
        <a:xfrm>
          <a:off x="20309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38125" cy="259080"/>
    <xdr:sp macro="" textlink="">
      <xdr:nvSpPr>
        <xdr:cNvPr id="770" name="テキスト ボックス 769"/>
        <xdr:cNvSpPr txBox="1"/>
      </xdr:nvSpPr>
      <xdr:spPr>
        <a:xfrm>
          <a:off x="19420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38125" cy="259080"/>
    <xdr:sp macro="" textlink="">
      <xdr:nvSpPr>
        <xdr:cNvPr id="772" name="テキスト ボックス 771"/>
        <xdr:cNvSpPr txBox="1"/>
      </xdr:nvSpPr>
      <xdr:spPr>
        <a:xfrm>
          <a:off x="18531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81" name="テキスト ボックス 780"/>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7490" cy="248920"/>
    <xdr:sp macro="" textlink="">
      <xdr:nvSpPr>
        <xdr:cNvPr id="784" name="テキスト ボックス 783"/>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7490" cy="248920"/>
    <xdr:sp macro="" textlink="">
      <xdr:nvSpPr>
        <xdr:cNvPr id="786" name="テキスト ボックス 785"/>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8125" cy="259080"/>
    <xdr:sp macro="" textlink="">
      <xdr:nvSpPr>
        <xdr:cNvPr id="798" name="テキスト ボックス 797"/>
        <xdr:cNvSpPr txBox="1"/>
      </xdr:nvSpPr>
      <xdr:spPr>
        <a:xfrm>
          <a:off x="2119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8125" cy="259080"/>
    <xdr:sp macro="" textlink="">
      <xdr:nvSpPr>
        <xdr:cNvPr id="801" name="テキスト ボックス 800"/>
        <xdr:cNvSpPr txBox="1"/>
      </xdr:nvSpPr>
      <xdr:spPr>
        <a:xfrm>
          <a:off x="2030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8125" cy="259080"/>
    <xdr:sp macro="" textlink="">
      <xdr:nvSpPr>
        <xdr:cNvPr id="804" name="テキスト ボックス 803"/>
        <xdr:cNvSpPr txBox="1"/>
      </xdr:nvSpPr>
      <xdr:spPr>
        <a:xfrm>
          <a:off x="19420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8125" cy="259080"/>
    <xdr:sp macro="" textlink="">
      <xdr:nvSpPr>
        <xdr:cNvPr id="806" name="テキスト ボックス 805"/>
        <xdr:cNvSpPr txBox="1"/>
      </xdr:nvSpPr>
      <xdr:spPr>
        <a:xfrm>
          <a:off x="18531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8125" cy="259080"/>
    <xdr:sp macro="" textlink="">
      <xdr:nvSpPr>
        <xdr:cNvPr id="815" name="テキスト ボックス 814"/>
        <xdr:cNvSpPr txBox="1"/>
      </xdr:nvSpPr>
      <xdr:spPr>
        <a:xfrm>
          <a:off x="2119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8125" cy="259080"/>
    <xdr:sp macro="" textlink="">
      <xdr:nvSpPr>
        <xdr:cNvPr id="817" name="テキスト ボックス 816"/>
        <xdr:cNvSpPr txBox="1"/>
      </xdr:nvSpPr>
      <xdr:spPr>
        <a:xfrm>
          <a:off x="2030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8125" cy="259080"/>
    <xdr:sp macro="" textlink="">
      <xdr:nvSpPr>
        <xdr:cNvPr id="819" name="テキスト ボックス 818"/>
        <xdr:cNvSpPr txBox="1"/>
      </xdr:nvSpPr>
      <xdr:spPr>
        <a:xfrm>
          <a:off x="19420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8125" cy="259080"/>
    <xdr:sp macro="" textlink="">
      <xdr:nvSpPr>
        <xdr:cNvPr id="821" name="テキスト ボックス 820"/>
        <xdr:cNvSpPr txBox="1"/>
      </xdr:nvSpPr>
      <xdr:spPr>
        <a:xfrm>
          <a:off x="18531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目的別で見た本町の住民一人あたりのコストは、類似団体平均と比べて議会費、総務費、民生費、農林水産業費、商工費、土木費、公債費が高い水準となっています。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農林水産業費が高い要因としては、全体に占める１次産業従事者の割合が減少したことにより令和3年度から市町村類型がⅣ-1となりましたが、農林水産業が主産業の町であるため、その振興のため経費が類似団体平均に比べて大きくなっています。令和４年度で畜産・酪農収益力強化整備等特別対策事業が完了し、事業費が減額（△288百万円）したことにより、前年より19,236円減少しましたが、鳥取梨生産振興補助金など農林水産振興にかかる各種補助事業の実施により類似団体平均より31,913円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民生費が類似団体平均と比べて68,939円高い水準となっていますが、鳥取県平均も高い水準となっています。これは、性質別でも挙げたとおり鳥取県全体で取組んでいる制度や福祉事務所の設置</a:t>
          </a:r>
          <a:r>
            <a:rPr kumimoji="1" lang="ja-JP" altLang="en-US" sz="1300">
              <a:latin typeface="ＭＳ Ｐゴシック"/>
              <a:ea typeface="ＭＳ Ｐゴシック"/>
            </a:rPr>
            <a:t>が要因としてあげられます。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公債費については、性質別でも挙げたとおり類似団体平均に比べて高い水準となっており、本町の特徴にもなっています。引き続き、公債費の削減のため繰上償還などに取組むことが必要です。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　</a:t>
          </a:r>
          <a:r>
            <a:rPr kumimoji="1" lang="ja-JP" altLang="en-US" sz="1050">
              <a:latin typeface="ＭＳ ゴシック"/>
              <a:ea typeface="ＭＳ ゴシック"/>
            </a:rPr>
            <a:t>実質収支額は、継続して黒字となっています。令和5年度の実質収支額が前年度に比べて112百万円減少したことが影響し、実質単年度収支は0.28％の赤字となりました。</a:t>
          </a:r>
          <a:r>
            <a:rPr kumimoji="1" lang="ja-JP" altLang="en-US" sz="1050">
              <a:solidFill>
                <a:sysClr val="windowText" lastClr="000000"/>
              </a:solidFill>
              <a:latin typeface="ＭＳ ゴシック"/>
              <a:ea typeface="ＭＳ ゴシック"/>
            </a:rPr>
            <a:t>これは、今後の公共施設の更新に備え公共施設建設基金に105百万円積立てたことが主な要因です。</a:t>
          </a:r>
          <a:endParaRPr kumimoji="1" lang="ja-JP" altLang="en-US" sz="1050">
            <a:solidFill>
              <a:sysClr val="windowText" lastClr="000000"/>
            </a:solidFill>
            <a:latin typeface="ＭＳ ゴシック"/>
            <a:ea typeface="ＭＳ ゴシック"/>
          </a:endParaRPr>
        </a:p>
        <a:p>
          <a:r>
            <a:rPr kumimoji="1" lang="ja-JP" altLang="en-US" sz="1050">
              <a:latin typeface="ＭＳ ゴシック"/>
              <a:ea typeface="ＭＳ ゴシック"/>
            </a:rPr>
            <a:t>　財政調整基金は、物価高騰対策事業等への積極的な取組による財源不足を補うため取崩しを行いましたが、繰越金と普通交付税を財源に積立を行ったことにより前年度より増加しました。令和5年度末時点において標準財政規模比14.67%と、目標としている20%に達していません。災害発生時の対応等に備えた財政調整基金の確保に向けた事務事業の見直しなどの行財政改革を推進することが必</a:t>
          </a:r>
          <a:r>
            <a:rPr kumimoji="1" lang="ja-JP" altLang="en-US" sz="1050">
              <a:latin typeface="ＭＳ ゴシック"/>
              <a:ea typeface="ＭＳ ゴシック"/>
            </a:rPr>
            <a:t>要です。</a:t>
          </a:r>
          <a:endParaRPr kumimoji="1" lang="ja-JP" altLang="en-US" sz="105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a:t>
          </a:r>
          <a:r>
            <a:rPr kumimoji="1" lang="ja-JP" altLang="en-US" sz="1400">
              <a:solidFill>
                <a:sysClr val="windowText" lastClr="000000"/>
              </a:solidFill>
              <a:latin typeface="ＭＳ ゴシック"/>
              <a:ea typeface="ＭＳ ゴシック"/>
            </a:rPr>
            <a:t>結による黒字額は、標準財政規模比で1.41ポイント減少しました。全ての会計で赤字会計はありませんでした。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一般会計の標準財政規模比の黒字は、前年度より1.85ポイント減少しました。</a:t>
          </a:r>
          <a:r>
            <a:rPr kumimoji="1" lang="ja-JP" altLang="en-US" sz="1400">
              <a:solidFill>
                <a:sysClr val="windowText" lastClr="000000"/>
              </a:solidFill>
              <a:latin typeface="ＭＳ ゴシック"/>
              <a:ea typeface="ＭＳ ゴシック"/>
            </a:rPr>
            <a:t>これは、今後の公共施設の更新に備え公共施設建設基金に105百万円積立てたことが主な要因です。</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公営企業会計である下水道事業会計に</a:t>
          </a:r>
          <a:r>
            <a:rPr kumimoji="1" lang="ja-JP" altLang="en-US" sz="1400">
              <a:solidFill>
                <a:schemeClr val="tx1"/>
              </a:solidFill>
              <a:latin typeface="ＭＳ ゴシック"/>
              <a:ea typeface="ＭＳ ゴシック"/>
            </a:rPr>
            <a:t>ついては、一般会計からの繰入金により黒字を維持しています。</a:t>
          </a:r>
          <a:r>
            <a:rPr kumimoji="1" lang="ja-JP" altLang="en-US" sz="1400">
              <a:solidFill>
                <a:schemeClr val="tx1"/>
              </a:solidFill>
              <a:latin typeface="ＭＳ ゴシック"/>
              <a:ea typeface="ＭＳ ゴシック"/>
            </a:rPr>
            <a:t>人口減少が進むなか使用料は減少し、老朽化施設の更新費用は増加していることから、厳しい経営状況を改善する必要があります。</a:t>
          </a:r>
          <a:r>
            <a:rPr kumimoji="1" lang="ja-JP" altLang="en-US" sz="1400">
              <a:solidFill>
                <a:schemeClr val="tx1"/>
              </a:solidFill>
              <a:latin typeface="ＭＳ ゴシック"/>
              <a:ea typeface="ＭＳ ゴシック"/>
            </a:rPr>
            <a:t>そのため、下水道事業経営戦略に基づき、農業集落排水施設の公共下水道へ統廃合や、適正な下水道使用料の見直しを行うことにより持続可能な経営の健全化を図ることとしています。</a:t>
          </a:r>
          <a:endParaRPr kumimoji="1" lang="ja-JP" altLang="en-US" sz="1400">
            <a:solidFill>
              <a:srgbClr val="FF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13718_&#29748;&#28006;&#30010;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topLeftCell="A13"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12968872</v>
      </c>
      <c r="BO4" s="216"/>
      <c r="BP4" s="216"/>
      <c r="BQ4" s="216"/>
      <c r="BR4" s="216"/>
      <c r="BS4" s="216"/>
      <c r="BT4" s="216"/>
      <c r="BU4" s="219"/>
      <c r="BV4" s="213">
        <v>12744188</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7.3</v>
      </c>
      <c r="CU4" s="237"/>
      <c r="CV4" s="237"/>
      <c r="CW4" s="237"/>
      <c r="CX4" s="237"/>
      <c r="CY4" s="237"/>
      <c r="CZ4" s="237"/>
      <c r="DA4" s="245"/>
      <c r="DB4" s="229">
        <v>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73</v>
      </c>
      <c r="AV5" s="139"/>
      <c r="AW5" s="139"/>
      <c r="AX5" s="139"/>
      <c r="AY5" s="190" t="s">
        <v>147</v>
      </c>
      <c r="AZ5" s="198"/>
      <c r="BA5" s="198"/>
      <c r="BB5" s="198"/>
      <c r="BC5" s="198"/>
      <c r="BD5" s="198"/>
      <c r="BE5" s="198"/>
      <c r="BF5" s="198"/>
      <c r="BG5" s="198"/>
      <c r="BH5" s="198"/>
      <c r="BI5" s="198"/>
      <c r="BJ5" s="198"/>
      <c r="BK5" s="198"/>
      <c r="BL5" s="198"/>
      <c r="BM5" s="209"/>
      <c r="BN5" s="214">
        <v>12393822</v>
      </c>
      <c r="BO5" s="217"/>
      <c r="BP5" s="217"/>
      <c r="BQ5" s="217"/>
      <c r="BR5" s="217"/>
      <c r="BS5" s="217"/>
      <c r="BT5" s="217"/>
      <c r="BU5" s="220"/>
      <c r="BV5" s="214">
        <v>12029259</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92.2</v>
      </c>
      <c r="CU5" s="238"/>
      <c r="CV5" s="238"/>
      <c r="CW5" s="238"/>
      <c r="CX5" s="238"/>
      <c r="CY5" s="238"/>
      <c r="CZ5" s="238"/>
      <c r="DA5" s="246"/>
      <c r="DB5" s="230">
        <v>91.3</v>
      </c>
      <c r="DC5" s="238"/>
      <c r="DD5" s="238"/>
      <c r="DE5" s="238"/>
      <c r="DF5" s="238"/>
      <c r="DG5" s="238"/>
      <c r="DH5" s="238"/>
      <c r="DI5" s="246"/>
    </row>
    <row r="6" spans="1:119" ht="18.75" customHeight="1">
      <c r="A6" s="2"/>
      <c r="B6" s="8" t="s">
        <v>161</v>
      </c>
      <c r="C6" s="25"/>
      <c r="D6" s="25"/>
      <c r="E6" s="47"/>
      <c r="F6" s="47"/>
      <c r="G6" s="47"/>
      <c r="H6" s="47"/>
      <c r="I6" s="47"/>
      <c r="J6" s="47"/>
      <c r="K6" s="47"/>
      <c r="L6" s="47" t="s">
        <v>163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169</v>
      </c>
      <c r="AZ6" s="198"/>
      <c r="BA6" s="198"/>
      <c r="BB6" s="198"/>
      <c r="BC6" s="198"/>
      <c r="BD6" s="198"/>
      <c r="BE6" s="198"/>
      <c r="BF6" s="198"/>
      <c r="BG6" s="198"/>
      <c r="BH6" s="198"/>
      <c r="BI6" s="198"/>
      <c r="BJ6" s="198"/>
      <c r="BK6" s="198"/>
      <c r="BL6" s="198"/>
      <c r="BM6" s="209"/>
      <c r="BN6" s="214">
        <v>575050</v>
      </c>
      <c r="BO6" s="217"/>
      <c r="BP6" s="217"/>
      <c r="BQ6" s="217"/>
      <c r="BR6" s="217"/>
      <c r="BS6" s="217"/>
      <c r="BT6" s="217"/>
      <c r="BU6" s="220"/>
      <c r="BV6" s="214">
        <v>714929</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92.2</v>
      </c>
      <c r="CU6" s="239"/>
      <c r="CV6" s="239"/>
      <c r="CW6" s="239"/>
      <c r="CX6" s="239"/>
      <c r="CY6" s="239"/>
      <c r="CZ6" s="239"/>
      <c r="DA6" s="247"/>
      <c r="DB6" s="231">
        <v>92.2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73</v>
      </c>
      <c r="AV7" s="139"/>
      <c r="AW7" s="139"/>
      <c r="AX7" s="139"/>
      <c r="AY7" s="190" t="s">
        <v>174</v>
      </c>
      <c r="AZ7" s="198"/>
      <c r="BA7" s="198"/>
      <c r="BB7" s="198"/>
      <c r="BC7" s="198"/>
      <c r="BD7" s="198"/>
      <c r="BE7" s="198"/>
      <c r="BF7" s="198"/>
      <c r="BG7" s="198"/>
      <c r="BH7" s="198"/>
      <c r="BI7" s="198"/>
      <c r="BJ7" s="198"/>
      <c r="BK7" s="198"/>
      <c r="BL7" s="198"/>
      <c r="BM7" s="209"/>
      <c r="BN7" s="214">
        <v>88892</v>
      </c>
      <c r="BO7" s="217"/>
      <c r="BP7" s="217"/>
      <c r="BQ7" s="217"/>
      <c r="BR7" s="217"/>
      <c r="BS7" s="217"/>
      <c r="BT7" s="217"/>
      <c r="BU7" s="220"/>
      <c r="BV7" s="214">
        <v>116613</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6676152</v>
      </c>
      <c r="CU7" s="217"/>
      <c r="CV7" s="217"/>
      <c r="CW7" s="217"/>
      <c r="CX7" s="217"/>
      <c r="CY7" s="217"/>
      <c r="CZ7" s="217"/>
      <c r="DA7" s="220"/>
      <c r="DB7" s="214">
        <v>6640536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73</v>
      </c>
      <c r="AV8" s="139"/>
      <c r="AW8" s="139"/>
      <c r="AX8" s="139"/>
      <c r="AY8" s="190" t="s">
        <v>179</v>
      </c>
      <c r="AZ8" s="198"/>
      <c r="BA8" s="198"/>
      <c r="BB8" s="198"/>
      <c r="BC8" s="198"/>
      <c r="BD8" s="198"/>
      <c r="BE8" s="198"/>
      <c r="BF8" s="198"/>
      <c r="BG8" s="198"/>
      <c r="BH8" s="198"/>
      <c r="BI8" s="198"/>
      <c r="BJ8" s="198"/>
      <c r="BK8" s="198"/>
      <c r="BL8" s="198"/>
      <c r="BM8" s="209"/>
      <c r="BN8" s="214">
        <v>486158</v>
      </c>
      <c r="BO8" s="217"/>
      <c r="BP8" s="217"/>
      <c r="BQ8" s="217"/>
      <c r="BR8" s="217"/>
      <c r="BS8" s="217"/>
      <c r="BT8" s="217"/>
      <c r="BU8" s="220"/>
      <c r="BV8" s="214">
        <v>598316</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0.3</v>
      </c>
      <c r="CU8" s="240"/>
      <c r="CV8" s="240"/>
      <c r="CW8" s="240"/>
      <c r="CX8" s="240"/>
      <c r="CY8" s="240"/>
      <c r="CZ8" s="240"/>
      <c r="DA8" s="248"/>
      <c r="DB8" s="232">
        <v>0.3</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16365</v>
      </c>
      <c r="S9" s="106"/>
      <c r="T9" s="106"/>
      <c r="U9" s="106"/>
      <c r="V9" s="117"/>
      <c r="W9" s="127" t="s">
        <v>181</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73</v>
      </c>
      <c r="AV9" s="139"/>
      <c r="AW9" s="139"/>
      <c r="AX9" s="139"/>
      <c r="AY9" s="190" t="s">
        <v>75</v>
      </c>
      <c r="AZ9" s="198"/>
      <c r="BA9" s="198"/>
      <c r="BB9" s="198"/>
      <c r="BC9" s="198"/>
      <c r="BD9" s="198"/>
      <c r="BE9" s="198"/>
      <c r="BF9" s="198"/>
      <c r="BG9" s="198"/>
      <c r="BH9" s="198"/>
      <c r="BI9" s="198"/>
      <c r="BJ9" s="198"/>
      <c r="BK9" s="198"/>
      <c r="BL9" s="198"/>
      <c r="BM9" s="209"/>
      <c r="BN9" s="214">
        <v>-112158</v>
      </c>
      <c r="BO9" s="217"/>
      <c r="BP9" s="217"/>
      <c r="BQ9" s="217"/>
      <c r="BR9" s="217"/>
      <c r="BS9" s="217"/>
      <c r="BT9" s="217"/>
      <c r="BU9" s="220"/>
      <c r="BV9" s="214">
        <v>141519</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16.600000000000001</v>
      </c>
      <c r="CU9" s="238"/>
      <c r="CV9" s="238"/>
      <c r="CW9" s="238"/>
      <c r="CX9" s="238"/>
      <c r="CY9" s="238"/>
      <c r="CZ9" s="238"/>
      <c r="DA9" s="246"/>
      <c r="DB9" s="230">
        <v>18.100000000000001</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17416</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189</v>
      </c>
      <c r="AV10" s="139"/>
      <c r="AW10" s="139"/>
      <c r="AX10" s="139"/>
      <c r="AY10" s="190" t="s">
        <v>191</v>
      </c>
      <c r="AZ10" s="198"/>
      <c r="BA10" s="198"/>
      <c r="BB10" s="198"/>
      <c r="BC10" s="198"/>
      <c r="BD10" s="198"/>
      <c r="BE10" s="198"/>
      <c r="BF10" s="198"/>
      <c r="BG10" s="198"/>
      <c r="BH10" s="198"/>
      <c r="BI10" s="198"/>
      <c r="BJ10" s="198"/>
      <c r="BK10" s="198"/>
      <c r="BL10" s="198"/>
      <c r="BM10" s="209"/>
      <c r="BN10" s="214">
        <v>321344</v>
      </c>
      <c r="BO10" s="217"/>
      <c r="BP10" s="217"/>
      <c r="BQ10" s="217"/>
      <c r="BR10" s="217"/>
      <c r="BS10" s="217"/>
      <c r="BT10" s="217"/>
      <c r="BU10" s="220"/>
      <c r="BV10" s="214">
        <v>265968</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67</v>
      </c>
      <c r="AN11" s="58"/>
      <c r="AO11" s="58"/>
      <c r="AP11" s="58"/>
      <c r="AQ11" s="58"/>
      <c r="AR11" s="58"/>
      <c r="AS11" s="58"/>
      <c r="AT11" s="63"/>
      <c r="AU11" s="182" t="s">
        <v>189</v>
      </c>
      <c r="AV11" s="139"/>
      <c r="AW11" s="139"/>
      <c r="AX11" s="139"/>
      <c r="AY11" s="190" t="s">
        <v>198</v>
      </c>
      <c r="AZ11" s="198"/>
      <c r="BA11" s="198"/>
      <c r="BB11" s="198"/>
      <c r="BC11" s="198"/>
      <c r="BD11" s="198"/>
      <c r="BE11" s="198"/>
      <c r="BF11" s="198"/>
      <c r="BG11" s="198"/>
      <c r="BH11" s="198"/>
      <c r="BI11" s="198"/>
      <c r="BJ11" s="198"/>
      <c r="BK11" s="198"/>
      <c r="BL11" s="198"/>
      <c r="BM11" s="209"/>
      <c r="BN11" s="214">
        <v>74366</v>
      </c>
      <c r="BO11" s="217"/>
      <c r="BP11" s="217"/>
      <c r="BQ11" s="217"/>
      <c r="BR11" s="217"/>
      <c r="BS11" s="217"/>
      <c r="BT11" s="217"/>
      <c r="BU11" s="220"/>
      <c r="BV11" s="214">
        <v>132204</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16165</v>
      </c>
      <c r="S12" s="108"/>
      <c r="T12" s="108"/>
      <c r="U12" s="108"/>
      <c r="V12" s="120"/>
      <c r="W12" s="132" t="s">
        <v>5</v>
      </c>
      <c r="X12" s="139"/>
      <c r="Y12" s="139"/>
      <c r="Z12" s="139"/>
      <c r="AA12" s="139"/>
      <c r="AB12" s="144"/>
      <c r="AC12" s="148" t="s">
        <v>114</v>
      </c>
      <c r="AD12" s="155"/>
      <c r="AE12" s="155"/>
      <c r="AF12" s="155"/>
      <c r="AG12" s="158"/>
      <c r="AH12" s="148" t="s">
        <v>206</v>
      </c>
      <c r="AI12" s="155"/>
      <c r="AJ12" s="155"/>
      <c r="AK12" s="155"/>
      <c r="AL12" s="170"/>
      <c r="AM12" s="175" t="s">
        <v>208</v>
      </c>
      <c r="AN12" s="58"/>
      <c r="AO12" s="58"/>
      <c r="AP12" s="58"/>
      <c r="AQ12" s="58"/>
      <c r="AR12" s="58"/>
      <c r="AS12" s="58"/>
      <c r="AT12" s="63"/>
      <c r="AU12" s="182" t="s">
        <v>189</v>
      </c>
      <c r="AV12" s="139"/>
      <c r="AW12" s="139"/>
      <c r="AX12" s="139"/>
      <c r="AY12" s="190" t="s">
        <v>210</v>
      </c>
      <c r="AZ12" s="198"/>
      <c r="BA12" s="198"/>
      <c r="BB12" s="198"/>
      <c r="BC12" s="198"/>
      <c r="BD12" s="198"/>
      <c r="BE12" s="198"/>
      <c r="BF12" s="198"/>
      <c r="BG12" s="198"/>
      <c r="BH12" s="198"/>
      <c r="BI12" s="198"/>
      <c r="BJ12" s="198"/>
      <c r="BK12" s="198"/>
      <c r="BL12" s="198"/>
      <c r="BM12" s="209"/>
      <c r="BN12" s="214">
        <v>302307</v>
      </c>
      <c r="BO12" s="217"/>
      <c r="BP12" s="217"/>
      <c r="BQ12" s="217"/>
      <c r="BR12" s="217"/>
      <c r="BS12" s="217"/>
      <c r="BT12" s="217"/>
      <c r="BU12" s="220"/>
      <c r="BV12" s="214">
        <v>343000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15892</v>
      </c>
      <c r="S13" s="109"/>
      <c r="T13" s="109"/>
      <c r="U13" s="109"/>
      <c r="V13" s="121"/>
      <c r="W13" s="130" t="s">
        <v>215</v>
      </c>
      <c r="X13" s="56"/>
      <c r="Y13" s="56"/>
      <c r="Z13" s="56"/>
      <c r="AA13" s="56"/>
      <c r="AB13" s="25"/>
      <c r="AC13" s="72">
        <v>1627</v>
      </c>
      <c r="AD13" s="80"/>
      <c r="AE13" s="80"/>
      <c r="AF13" s="80"/>
      <c r="AG13" s="84"/>
      <c r="AH13" s="72">
        <v>1943</v>
      </c>
      <c r="AI13" s="80"/>
      <c r="AJ13" s="80"/>
      <c r="AK13" s="80"/>
      <c r="AL13" s="118"/>
      <c r="AM13" s="175" t="s">
        <v>216</v>
      </c>
      <c r="AN13" s="58"/>
      <c r="AO13" s="58"/>
      <c r="AP13" s="58"/>
      <c r="AQ13" s="58"/>
      <c r="AR13" s="58"/>
      <c r="AS13" s="58"/>
      <c r="AT13" s="63"/>
      <c r="AU13" s="182" t="s">
        <v>189</v>
      </c>
      <c r="AV13" s="139"/>
      <c r="AW13" s="139"/>
      <c r="AX13" s="139"/>
      <c r="AY13" s="190" t="s">
        <v>218</v>
      </c>
      <c r="AZ13" s="198"/>
      <c r="BA13" s="198"/>
      <c r="BB13" s="198"/>
      <c r="BC13" s="198"/>
      <c r="BD13" s="198"/>
      <c r="BE13" s="198"/>
      <c r="BF13" s="198"/>
      <c r="BG13" s="198"/>
      <c r="BH13" s="198"/>
      <c r="BI13" s="198"/>
      <c r="BJ13" s="198"/>
      <c r="BK13" s="198"/>
      <c r="BL13" s="198"/>
      <c r="BM13" s="209"/>
      <c r="BN13" s="214">
        <v>-18755</v>
      </c>
      <c r="BO13" s="217"/>
      <c r="BP13" s="217"/>
      <c r="BQ13" s="217"/>
      <c r="BR13" s="217"/>
      <c r="BS13" s="217"/>
      <c r="BT13" s="217"/>
      <c r="BU13" s="220"/>
      <c r="BV13" s="214">
        <v>196691</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12.3</v>
      </c>
      <c r="CU13" s="238"/>
      <c r="CV13" s="238"/>
      <c r="CW13" s="238"/>
      <c r="CX13" s="238"/>
      <c r="CY13" s="238"/>
      <c r="CZ13" s="238"/>
      <c r="DA13" s="246"/>
      <c r="DB13" s="230">
        <v>12.9</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16435</v>
      </c>
      <c r="S14" s="109"/>
      <c r="T14" s="109"/>
      <c r="U14" s="109"/>
      <c r="V14" s="121"/>
      <c r="W14" s="129"/>
      <c r="X14" s="57"/>
      <c r="Y14" s="57"/>
      <c r="Z14" s="57"/>
      <c r="AA14" s="57"/>
      <c r="AB14" s="24"/>
      <c r="AC14" s="149">
        <v>19.100000000000001</v>
      </c>
      <c r="AD14" s="156"/>
      <c r="AE14" s="156"/>
      <c r="AF14" s="156"/>
      <c r="AG14" s="159"/>
      <c r="AH14" s="149">
        <v>21.7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50.4</v>
      </c>
      <c r="CU14" s="242"/>
      <c r="CV14" s="242"/>
      <c r="CW14" s="242"/>
      <c r="CX14" s="242"/>
      <c r="CY14" s="242"/>
      <c r="CZ14" s="242"/>
      <c r="DA14" s="250"/>
      <c r="DB14" s="234">
        <v>61.5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16204</v>
      </c>
      <c r="S15" s="109"/>
      <c r="T15" s="109"/>
      <c r="U15" s="109"/>
      <c r="V15" s="121"/>
      <c r="W15" s="130" t="s">
        <v>7</v>
      </c>
      <c r="X15" s="56"/>
      <c r="Y15" s="56"/>
      <c r="Z15" s="56"/>
      <c r="AA15" s="56"/>
      <c r="AB15" s="25"/>
      <c r="AC15" s="72">
        <v>2093</v>
      </c>
      <c r="AD15" s="80"/>
      <c r="AE15" s="80"/>
      <c r="AF15" s="80"/>
      <c r="AG15" s="84"/>
      <c r="AH15" s="72">
        <v>2175</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1841975</v>
      </c>
      <c r="BO15" s="216"/>
      <c r="BP15" s="216"/>
      <c r="BQ15" s="216"/>
      <c r="BR15" s="216"/>
      <c r="BS15" s="216"/>
      <c r="BT15" s="216"/>
      <c r="BU15" s="219"/>
      <c r="BV15" s="213">
        <v>1841392</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231</v>
      </c>
      <c r="S16" s="110"/>
      <c r="T16" s="110"/>
      <c r="U16" s="110"/>
      <c r="V16" s="122"/>
      <c r="W16" s="129"/>
      <c r="X16" s="57"/>
      <c r="Y16" s="57"/>
      <c r="Z16" s="57"/>
      <c r="AA16" s="57"/>
      <c r="AB16" s="24"/>
      <c r="AC16" s="149">
        <v>24.5</v>
      </c>
      <c r="AD16" s="156"/>
      <c r="AE16" s="156"/>
      <c r="AF16" s="156"/>
      <c r="AG16" s="159"/>
      <c r="AH16" s="149">
        <v>24.3</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6196579</v>
      </c>
      <c r="BO16" s="217"/>
      <c r="BP16" s="217"/>
      <c r="BQ16" s="217"/>
      <c r="BR16" s="217"/>
      <c r="BS16" s="217"/>
      <c r="BT16" s="217"/>
      <c r="BU16" s="220"/>
      <c r="BV16" s="214">
        <v>6099779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234</v>
      </c>
      <c r="S17" s="110"/>
      <c r="T17" s="110"/>
      <c r="U17" s="110"/>
      <c r="V17" s="122"/>
      <c r="W17" s="130" t="s">
        <v>98</v>
      </c>
      <c r="X17" s="56"/>
      <c r="Y17" s="56"/>
      <c r="Z17" s="56"/>
      <c r="AA17" s="56"/>
      <c r="AB17" s="25"/>
      <c r="AC17" s="72">
        <v>4807</v>
      </c>
      <c r="AD17" s="80"/>
      <c r="AE17" s="80"/>
      <c r="AF17" s="80"/>
      <c r="AG17" s="84"/>
      <c r="AH17" s="72">
        <v>4818</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2289802</v>
      </c>
      <c r="BO17" s="217"/>
      <c r="BP17" s="217"/>
      <c r="BQ17" s="217"/>
      <c r="BR17" s="217"/>
      <c r="BS17" s="217"/>
      <c r="BT17" s="217"/>
      <c r="BU17" s="220"/>
      <c r="BV17" s="214">
        <v>2296185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139.97</v>
      </c>
      <c r="M18" s="70"/>
      <c r="N18" s="70"/>
      <c r="O18" s="70"/>
      <c r="P18" s="70"/>
      <c r="Q18" s="70"/>
      <c r="R18" s="102"/>
      <c r="S18" s="102"/>
      <c r="T18" s="102"/>
      <c r="U18" s="102"/>
      <c r="V18" s="123"/>
      <c r="W18" s="131"/>
      <c r="X18" s="138"/>
      <c r="Y18" s="138"/>
      <c r="Z18" s="138"/>
      <c r="AA18" s="138"/>
      <c r="AB18" s="26"/>
      <c r="AC18" s="150">
        <v>56.4</v>
      </c>
      <c r="AD18" s="157"/>
      <c r="AE18" s="157"/>
      <c r="AF18" s="157"/>
      <c r="AG18" s="160"/>
      <c r="AH18" s="150">
        <v>53.9</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6186416</v>
      </c>
      <c r="BO18" s="217"/>
      <c r="BP18" s="217"/>
      <c r="BQ18" s="217"/>
      <c r="BR18" s="217"/>
      <c r="BS18" s="217"/>
      <c r="BT18" s="217"/>
      <c r="BU18" s="220"/>
      <c r="BV18" s="214">
        <v>6107424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117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8396452</v>
      </c>
      <c r="BO19" s="217"/>
      <c r="BP19" s="217"/>
      <c r="BQ19" s="217"/>
      <c r="BR19" s="217"/>
      <c r="BS19" s="217"/>
      <c r="BT19" s="217"/>
      <c r="BU19" s="220"/>
      <c r="BV19" s="214">
        <v>8276366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5769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144</v>
      </c>
      <c r="C22" s="33"/>
      <c r="D22" s="41"/>
      <c r="E22" s="50" t="s">
        <v>5</v>
      </c>
      <c r="F22" s="56"/>
      <c r="G22" s="56"/>
      <c r="H22" s="56"/>
      <c r="I22" s="56"/>
      <c r="J22" s="56"/>
      <c r="K22" s="25"/>
      <c r="L22" s="50" t="s">
        <v>242</v>
      </c>
      <c r="M22" s="56"/>
      <c r="N22" s="56"/>
      <c r="O22" s="56"/>
      <c r="P22" s="25"/>
      <c r="Q22" s="92" t="s">
        <v>243</v>
      </c>
      <c r="R22" s="104"/>
      <c r="S22" s="104"/>
      <c r="T22" s="104"/>
      <c r="U22" s="104"/>
      <c r="V22" s="125"/>
      <c r="W22" s="133" t="s">
        <v>55</v>
      </c>
      <c r="X22" s="33"/>
      <c r="Y22" s="41"/>
      <c r="Z22" s="50" t="s">
        <v>5</v>
      </c>
      <c r="AA22" s="56"/>
      <c r="AB22" s="56"/>
      <c r="AC22" s="56"/>
      <c r="AD22" s="56"/>
      <c r="AE22" s="56"/>
      <c r="AF22" s="56"/>
      <c r="AG22" s="25"/>
      <c r="AH22" s="163" t="s">
        <v>184</v>
      </c>
      <c r="AI22" s="56"/>
      <c r="AJ22" s="56"/>
      <c r="AK22" s="56"/>
      <c r="AL22" s="25"/>
      <c r="AM22" s="163" t="s">
        <v>245</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9517295</v>
      </c>
      <c r="BO22" s="216"/>
      <c r="BP22" s="216"/>
      <c r="BQ22" s="216"/>
      <c r="BR22" s="216"/>
      <c r="BS22" s="216"/>
      <c r="BT22" s="216"/>
      <c r="BU22" s="219"/>
      <c r="BV22" s="213">
        <v>9649799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6912447</v>
      </c>
      <c r="BO23" s="217"/>
      <c r="BP23" s="217"/>
      <c r="BQ23" s="217"/>
      <c r="BR23" s="217"/>
      <c r="BS23" s="217"/>
      <c r="BT23" s="217"/>
      <c r="BU23" s="220"/>
      <c r="BV23" s="214">
        <v>6510585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8270</v>
      </c>
      <c r="R24" s="80"/>
      <c r="S24" s="80"/>
      <c r="T24" s="80"/>
      <c r="U24" s="80"/>
      <c r="V24" s="84"/>
      <c r="W24" s="134"/>
      <c r="X24" s="34"/>
      <c r="Y24" s="42"/>
      <c r="Z24" s="52" t="s">
        <v>252</v>
      </c>
      <c r="AA24" s="58"/>
      <c r="AB24" s="58"/>
      <c r="AC24" s="58"/>
      <c r="AD24" s="58"/>
      <c r="AE24" s="58"/>
      <c r="AF24" s="58"/>
      <c r="AG24" s="63"/>
      <c r="AH24" s="72">
        <v>190</v>
      </c>
      <c r="AI24" s="80"/>
      <c r="AJ24" s="80"/>
      <c r="AK24" s="80"/>
      <c r="AL24" s="84"/>
      <c r="AM24" s="72">
        <v>562020</v>
      </c>
      <c r="AN24" s="80"/>
      <c r="AO24" s="80"/>
      <c r="AP24" s="80"/>
      <c r="AQ24" s="80"/>
      <c r="AR24" s="84"/>
      <c r="AS24" s="72">
        <v>2958</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6550689</v>
      </c>
      <c r="BO24" s="217"/>
      <c r="BP24" s="217"/>
      <c r="BQ24" s="217"/>
      <c r="BR24" s="217"/>
      <c r="BS24" s="217"/>
      <c r="BT24" s="217"/>
      <c r="BU24" s="220"/>
      <c r="BV24" s="214">
        <v>6322778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232</v>
      </c>
      <c r="F25" s="58"/>
      <c r="G25" s="58"/>
      <c r="H25" s="58"/>
      <c r="I25" s="58"/>
      <c r="J25" s="58"/>
      <c r="K25" s="63"/>
      <c r="L25" s="72">
        <v>1</v>
      </c>
      <c r="M25" s="80"/>
      <c r="N25" s="80"/>
      <c r="O25" s="80"/>
      <c r="P25" s="84"/>
      <c r="Q25" s="72">
        <v>6620</v>
      </c>
      <c r="R25" s="80"/>
      <c r="S25" s="80"/>
      <c r="T25" s="80"/>
      <c r="U25" s="80"/>
      <c r="V25" s="84"/>
      <c r="W25" s="134"/>
      <c r="X25" s="34"/>
      <c r="Y25" s="42"/>
      <c r="Z25" s="52" t="s">
        <v>255</v>
      </c>
      <c r="AA25" s="58"/>
      <c r="AB25" s="58"/>
      <c r="AC25" s="58"/>
      <c r="AD25" s="58"/>
      <c r="AE25" s="58"/>
      <c r="AF25" s="58"/>
      <c r="AG25" s="63"/>
      <c r="AH25" s="72" t="s">
        <v>202</v>
      </c>
      <c r="AI25" s="80"/>
      <c r="AJ25" s="80"/>
      <c r="AK25" s="80"/>
      <c r="AL25" s="84"/>
      <c r="AM25" s="72" t="s">
        <v>202</v>
      </c>
      <c r="AN25" s="80"/>
      <c r="AO25" s="80"/>
      <c r="AP25" s="80"/>
      <c r="AQ25" s="80"/>
      <c r="AR25" s="84"/>
      <c r="AS25" s="72" t="s">
        <v>202</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505770</v>
      </c>
      <c r="BO25" s="216"/>
      <c r="BP25" s="216"/>
      <c r="BQ25" s="216"/>
      <c r="BR25" s="216"/>
      <c r="BS25" s="216"/>
      <c r="BT25" s="216"/>
      <c r="BU25" s="219"/>
      <c r="BV25" s="213">
        <v>761711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6210</v>
      </c>
      <c r="R26" s="80"/>
      <c r="S26" s="80"/>
      <c r="T26" s="80"/>
      <c r="U26" s="80"/>
      <c r="V26" s="84"/>
      <c r="W26" s="134"/>
      <c r="X26" s="34"/>
      <c r="Y26" s="42"/>
      <c r="Z26" s="52" t="s">
        <v>257</v>
      </c>
      <c r="AA26" s="143"/>
      <c r="AB26" s="143"/>
      <c r="AC26" s="143"/>
      <c r="AD26" s="143"/>
      <c r="AE26" s="143"/>
      <c r="AF26" s="143"/>
      <c r="AG26" s="161"/>
      <c r="AH26" s="72">
        <v>5</v>
      </c>
      <c r="AI26" s="80"/>
      <c r="AJ26" s="80"/>
      <c r="AK26" s="80"/>
      <c r="AL26" s="84"/>
      <c r="AM26" s="72">
        <v>11170</v>
      </c>
      <c r="AN26" s="80"/>
      <c r="AO26" s="80"/>
      <c r="AP26" s="80"/>
      <c r="AQ26" s="80"/>
      <c r="AR26" s="84"/>
      <c r="AS26" s="72">
        <v>2234</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3310</v>
      </c>
      <c r="R27" s="80"/>
      <c r="S27" s="80"/>
      <c r="T27" s="80"/>
      <c r="U27" s="80"/>
      <c r="V27" s="84"/>
      <c r="W27" s="134"/>
      <c r="X27" s="34"/>
      <c r="Y27" s="42"/>
      <c r="Z27" s="52" t="s">
        <v>260</v>
      </c>
      <c r="AA27" s="58"/>
      <c r="AB27" s="58"/>
      <c r="AC27" s="58"/>
      <c r="AD27" s="58"/>
      <c r="AE27" s="58"/>
      <c r="AF27" s="58"/>
      <c r="AG27" s="63"/>
      <c r="AH27" s="72">
        <v>3</v>
      </c>
      <c r="AI27" s="80"/>
      <c r="AJ27" s="80"/>
      <c r="AK27" s="80"/>
      <c r="AL27" s="84"/>
      <c r="AM27" s="72">
        <v>10722</v>
      </c>
      <c r="AN27" s="80"/>
      <c r="AO27" s="80"/>
      <c r="AP27" s="80"/>
      <c r="AQ27" s="80"/>
      <c r="AR27" s="84"/>
      <c r="AS27" s="72">
        <v>3574</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188956</v>
      </c>
      <c r="BO27" s="218"/>
      <c r="BP27" s="218"/>
      <c r="BQ27" s="218"/>
      <c r="BR27" s="218"/>
      <c r="BS27" s="218"/>
      <c r="BT27" s="218"/>
      <c r="BU27" s="221"/>
      <c r="BV27" s="215">
        <v>188956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2400</v>
      </c>
      <c r="R28" s="80"/>
      <c r="S28" s="80"/>
      <c r="T28" s="80"/>
      <c r="U28" s="80"/>
      <c r="V28" s="84"/>
      <c r="W28" s="134"/>
      <c r="X28" s="34"/>
      <c r="Y28" s="42"/>
      <c r="Z28" s="52" t="s">
        <v>35</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265</v>
      </c>
      <c r="AZ28" s="201"/>
      <c r="BA28" s="201"/>
      <c r="BB28" s="204"/>
      <c r="BC28" s="189" t="s">
        <v>105</v>
      </c>
      <c r="BD28" s="197"/>
      <c r="BE28" s="197"/>
      <c r="BF28" s="197"/>
      <c r="BG28" s="197"/>
      <c r="BH28" s="197"/>
      <c r="BI28" s="197"/>
      <c r="BJ28" s="197"/>
      <c r="BK28" s="197"/>
      <c r="BL28" s="197"/>
      <c r="BM28" s="208"/>
      <c r="BN28" s="213">
        <v>979324</v>
      </c>
      <c r="BO28" s="216"/>
      <c r="BP28" s="216"/>
      <c r="BQ28" s="216"/>
      <c r="BR28" s="216"/>
      <c r="BS28" s="216"/>
      <c r="BT28" s="216"/>
      <c r="BU28" s="219"/>
      <c r="BV28" s="213">
        <v>960287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14</v>
      </c>
      <c r="M29" s="80"/>
      <c r="N29" s="80"/>
      <c r="O29" s="80"/>
      <c r="P29" s="84"/>
      <c r="Q29" s="72">
        <v>2240</v>
      </c>
      <c r="R29" s="80"/>
      <c r="S29" s="80"/>
      <c r="T29" s="80"/>
      <c r="U29" s="80"/>
      <c r="V29" s="84"/>
      <c r="W29" s="135"/>
      <c r="X29" s="140"/>
      <c r="Y29" s="142"/>
      <c r="Z29" s="52" t="s">
        <v>164</v>
      </c>
      <c r="AA29" s="58"/>
      <c r="AB29" s="58"/>
      <c r="AC29" s="58"/>
      <c r="AD29" s="58"/>
      <c r="AE29" s="58"/>
      <c r="AF29" s="58"/>
      <c r="AG29" s="63"/>
      <c r="AH29" s="72">
        <v>193</v>
      </c>
      <c r="AI29" s="80"/>
      <c r="AJ29" s="80"/>
      <c r="AK29" s="80"/>
      <c r="AL29" s="84"/>
      <c r="AM29" s="72">
        <v>572742</v>
      </c>
      <c r="AN29" s="80"/>
      <c r="AO29" s="80"/>
      <c r="AP29" s="80"/>
      <c r="AQ29" s="80"/>
      <c r="AR29" s="84"/>
      <c r="AS29" s="72">
        <v>2968</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317909</v>
      </c>
      <c r="BO29" s="217"/>
      <c r="BP29" s="217"/>
      <c r="BQ29" s="217"/>
      <c r="BR29" s="217"/>
      <c r="BS29" s="217"/>
      <c r="BT29" s="217"/>
      <c r="BU29" s="220"/>
      <c r="BV29" s="214">
        <v>290327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93.9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2167575</v>
      </c>
      <c r="BO30" s="218"/>
      <c r="BP30" s="218"/>
      <c r="BQ30" s="218"/>
      <c r="BR30" s="218"/>
      <c r="BS30" s="218"/>
      <c r="BT30" s="218"/>
      <c r="BU30" s="221"/>
      <c r="BV30" s="215">
        <v>2201537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167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278</v>
      </c>
      <c r="F33" s="54"/>
      <c r="G33" s="54"/>
      <c r="H33" s="54"/>
      <c r="I33" s="54"/>
      <c r="J33" s="54"/>
      <c r="K33" s="54"/>
      <c r="L33" s="54"/>
      <c r="M33" s="54"/>
      <c r="N33" s="54"/>
      <c r="O33" s="54"/>
      <c r="P33" s="54"/>
      <c r="Q33" s="54"/>
      <c r="R33" s="54"/>
      <c r="S33" s="54"/>
      <c r="T33" s="54"/>
      <c r="U33" s="37" t="s">
        <v>63</v>
      </c>
      <c r="V33" s="37"/>
      <c r="W33" s="54" t="s">
        <v>278</v>
      </c>
      <c r="X33" s="54"/>
      <c r="Y33" s="54"/>
      <c r="Z33" s="54"/>
      <c r="AA33" s="54"/>
      <c r="AB33" s="54"/>
      <c r="AC33" s="54"/>
      <c r="AD33" s="54"/>
      <c r="AE33" s="54"/>
      <c r="AF33" s="54"/>
      <c r="AG33" s="54"/>
      <c r="AH33" s="54"/>
      <c r="AI33" s="54"/>
      <c r="AJ33" s="54"/>
      <c r="AK33" s="54"/>
      <c r="AL33" s="54"/>
      <c r="AM33" s="37" t="s">
        <v>63</v>
      </c>
      <c r="AN33" s="37"/>
      <c r="AO33" s="54" t="s">
        <v>278</v>
      </c>
      <c r="AP33" s="54"/>
      <c r="AQ33" s="54"/>
      <c r="AR33" s="54"/>
      <c r="AS33" s="54"/>
      <c r="AT33" s="54"/>
      <c r="AU33" s="54"/>
      <c r="AV33" s="54"/>
      <c r="AW33" s="54"/>
      <c r="AX33" s="54"/>
      <c r="AY33" s="54"/>
      <c r="AZ33" s="54"/>
      <c r="BA33" s="54"/>
      <c r="BB33" s="54"/>
      <c r="BC33" s="54"/>
      <c r="BD33" s="37"/>
      <c r="BE33" s="54" t="s">
        <v>279</v>
      </c>
      <c r="BF33" s="54"/>
      <c r="BG33" s="54" t="s">
        <v>170</v>
      </c>
      <c r="BH33" s="54"/>
      <c r="BI33" s="54"/>
      <c r="BJ33" s="54"/>
      <c r="BK33" s="54"/>
      <c r="BL33" s="54"/>
      <c r="BM33" s="54"/>
      <c r="BN33" s="54"/>
      <c r="BO33" s="54"/>
      <c r="BP33" s="54"/>
      <c r="BQ33" s="54"/>
      <c r="BR33" s="54"/>
      <c r="BS33" s="54"/>
      <c r="BT33" s="54"/>
      <c r="BU33" s="54"/>
      <c r="BV33" s="37"/>
      <c r="BW33" s="37" t="s">
        <v>279</v>
      </c>
      <c r="BX33" s="37"/>
      <c r="BY33" s="54" t="s">
        <v>112</v>
      </c>
      <c r="BZ33" s="54"/>
      <c r="CA33" s="54"/>
      <c r="CB33" s="54"/>
      <c r="CC33" s="54"/>
      <c r="CD33" s="54"/>
      <c r="CE33" s="54"/>
      <c r="CF33" s="54"/>
      <c r="CG33" s="54"/>
      <c r="CH33" s="54"/>
      <c r="CI33" s="54"/>
      <c r="CJ33" s="54"/>
      <c r="CK33" s="54"/>
      <c r="CL33" s="54"/>
      <c r="CM33" s="54"/>
      <c r="CN33" s="54"/>
      <c r="CO33" s="37" t="s">
        <v>63</v>
      </c>
      <c r="CP33" s="37"/>
      <c r="CQ33" s="54" t="s">
        <v>281</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IF('各会計、関係団体の財政状況及び健全化判断比率'!B33="","",'各会計、関係団体の財政状況及び健全化判断比率'!B33)</f>
        <v>船上山発電所管理特別会計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鳥取県町村総合事務組合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東伯町土地改良区</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鳥取中部ふるさと広域連合 一般会計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ポート赤碕</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鳥取中部ふるさと広域連合 市町村圏振興事業特別会計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琴浦町土地開発公社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鳥取中部ふるさと広域連合 交通災害共済事業特別会計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鳥取県後期高齢者医療広域連合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鳥取県後期高齢者医療広域連合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282</v>
      </c>
      <c r="E46" s="1" t="s">
        <v>283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J9VomN0vkcd59rJEyff1Bxe6AqhZeMrIj/om+zE04jOrmdFOUhEO2Rx5gtdO1bskvBQuOrWUn3s5a60Qiayisg==" saltValue="oUjNz0mDBVsZ9RfoYDw86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E22"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521</v>
      </c>
      <c r="G33" s="883" t="s">
        <v>522</v>
      </c>
      <c r="H33" s="883" t="s">
        <v>523</v>
      </c>
      <c r="I33" s="883" t="s">
        <v>524</v>
      </c>
      <c r="J33" s="887" t="s">
        <v>233</v>
      </c>
      <c r="K33" s="862"/>
      <c r="L33" s="862"/>
      <c r="M33" s="862"/>
      <c r="N33" s="862"/>
      <c r="O33" s="862"/>
      <c r="P33" s="862"/>
    </row>
    <row r="34" spans="1:16" ht="39" customHeight="1">
      <c r="A34" s="862"/>
      <c r="B34" s="864"/>
      <c r="C34" s="870" t="s">
        <v>449</v>
      </c>
      <c r="D34" s="870"/>
      <c r="E34" s="875"/>
      <c r="F34" s="879">
        <v>6.18</v>
      </c>
      <c r="G34" s="884">
        <v>5.97</v>
      </c>
      <c r="H34" s="884">
        <v>6.64</v>
      </c>
      <c r="I34" s="884">
        <v>8.9499999999999993</v>
      </c>
      <c r="J34" s="888">
        <v>7.1</v>
      </c>
      <c r="K34" s="862"/>
      <c r="L34" s="862"/>
      <c r="M34" s="862"/>
      <c r="N34" s="862"/>
      <c r="O34" s="862"/>
      <c r="P34" s="862"/>
    </row>
    <row r="35" spans="1:16" ht="39" customHeight="1">
      <c r="A35" s="862"/>
      <c r="B35" s="865"/>
      <c r="C35" s="871" t="s">
        <v>460</v>
      </c>
      <c r="D35" s="871"/>
      <c r="E35" s="876"/>
      <c r="F35" s="880">
        <v>5.12</v>
      </c>
      <c r="G35" s="885">
        <v>5.39</v>
      </c>
      <c r="H35" s="885">
        <v>5.1100000000000003</v>
      </c>
      <c r="I35" s="885">
        <v>5.97</v>
      </c>
      <c r="J35" s="889">
        <v>6.52</v>
      </c>
      <c r="K35" s="862"/>
      <c r="L35" s="862"/>
      <c r="M35" s="862"/>
      <c r="N35" s="862"/>
      <c r="O35" s="862"/>
      <c r="P35" s="862"/>
    </row>
    <row r="36" spans="1:16" ht="39" customHeight="1">
      <c r="A36" s="862"/>
      <c r="B36" s="865"/>
      <c r="C36" s="871" t="s">
        <v>25</v>
      </c>
      <c r="D36" s="871"/>
      <c r="E36" s="876"/>
      <c r="F36" s="880">
        <v>0.42</v>
      </c>
      <c r="G36" s="885">
        <v>0.65</v>
      </c>
      <c r="H36" s="885">
        <v>0.82</v>
      </c>
      <c r="I36" s="885">
        <v>0.84</v>
      </c>
      <c r="J36" s="889">
        <v>0.87</v>
      </c>
      <c r="K36" s="862"/>
      <c r="L36" s="862"/>
      <c r="M36" s="862"/>
      <c r="N36" s="862"/>
      <c r="O36" s="862"/>
      <c r="P36" s="862"/>
    </row>
    <row r="37" spans="1:16" ht="39" customHeight="1">
      <c r="A37" s="862"/>
      <c r="B37" s="865"/>
      <c r="C37" s="871" t="s">
        <v>345</v>
      </c>
      <c r="D37" s="871"/>
      <c r="E37" s="876"/>
      <c r="F37" s="880" t="s">
        <v>202</v>
      </c>
      <c r="G37" s="885" t="s">
        <v>202</v>
      </c>
      <c r="H37" s="885" t="s">
        <v>202</v>
      </c>
      <c r="I37" s="885">
        <v>0.56999999999999995</v>
      </c>
      <c r="J37" s="889">
        <v>0.4</v>
      </c>
      <c r="K37" s="862"/>
      <c r="L37" s="862"/>
      <c r="M37" s="862"/>
      <c r="N37" s="862"/>
      <c r="O37" s="862"/>
      <c r="P37" s="862"/>
    </row>
    <row r="38" spans="1:16" ht="39" customHeight="1">
      <c r="A38" s="862"/>
      <c r="B38" s="865"/>
      <c r="C38" s="871" t="s">
        <v>451</v>
      </c>
      <c r="D38" s="871"/>
      <c r="E38" s="876"/>
      <c r="F38" s="880">
        <v>0.17</v>
      </c>
      <c r="G38" s="885">
        <v>0.12</v>
      </c>
      <c r="H38" s="885">
        <v>7.0000000000000007e-002</v>
      </c>
      <c r="I38" s="885">
        <v>5.e-002</v>
      </c>
      <c r="J38" s="889">
        <v>0.17</v>
      </c>
      <c r="K38" s="862"/>
      <c r="L38" s="862"/>
      <c r="M38" s="862"/>
      <c r="N38" s="862"/>
      <c r="O38" s="862"/>
      <c r="P38" s="862"/>
    </row>
    <row r="39" spans="1:16" ht="39" customHeight="1">
      <c r="A39" s="862"/>
      <c r="B39" s="865"/>
      <c r="C39" s="871" t="s">
        <v>459</v>
      </c>
      <c r="D39" s="871"/>
      <c r="E39" s="876"/>
      <c r="F39" s="880">
        <v>0.37</v>
      </c>
      <c r="G39" s="885">
        <v>0.32</v>
      </c>
      <c r="H39" s="885">
        <v>0.17</v>
      </c>
      <c r="I39" s="885">
        <v>0.27</v>
      </c>
      <c r="J39" s="889">
        <v>0.16</v>
      </c>
      <c r="K39" s="862"/>
      <c r="L39" s="862"/>
      <c r="M39" s="862"/>
      <c r="N39" s="862"/>
      <c r="O39" s="862"/>
      <c r="P39" s="862"/>
    </row>
    <row r="40" spans="1:16" ht="39" customHeight="1">
      <c r="A40" s="862"/>
      <c r="B40" s="865"/>
      <c r="C40" s="871" t="s">
        <v>462</v>
      </c>
      <c r="D40" s="871"/>
      <c r="E40" s="876"/>
      <c r="F40" s="880">
        <v>5.e-002</v>
      </c>
      <c r="G40" s="885">
        <v>6.e-002</v>
      </c>
      <c r="H40" s="885">
        <v>3.e-002</v>
      </c>
      <c r="I40" s="885">
        <v>7.0000000000000007e-002</v>
      </c>
      <c r="J40" s="889">
        <v>8.e-002</v>
      </c>
      <c r="K40" s="862"/>
      <c r="L40" s="862"/>
      <c r="M40" s="862"/>
      <c r="N40" s="862"/>
      <c r="O40" s="862"/>
      <c r="P40" s="862"/>
    </row>
    <row r="41" spans="1:16" ht="39" customHeight="1">
      <c r="A41" s="862"/>
      <c r="B41" s="865"/>
      <c r="C41" s="871" t="s">
        <v>227</v>
      </c>
      <c r="D41" s="871"/>
      <c r="E41" s="876"/>
      <c r="F41" s="880">
        <v>0</v>
      </c>
      <c r="G41" s="885">
        <v>0</v>
      </c>
      <c r="H41" s="885">
        <v>0</v>
      </c>
      <c r="I41" s="885">
        <v>1.e-002</v>
      </c>
      <c r="J41" s="889">
        <v>2.e-002</v>
      </c>
      <c r="K41" s="862"/>
      <c r="L41" s="862"/>
      <c r="M41" s="862"/>
      <c r="N41" s="862"/>
      <c r="O41" s="862"/>
      <c r="P41" s="862"/>
    </row>
    <row r="42" spans="1:16" ht="39" customHeight="1">
      <c r="A42" s="862"/>
      <c r="B42" s="866"/>
      <c r="C42" s="871" t="s">
        <v>525</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483</v>
      </c>
      <c r="D43" s="872"/>
      <c r="E43" s="877"/>
      <c r="F43" s="881">
        <v>0.46</v>
      </c>
      <c r="G43" s="886">
        <v>0.55000000000000004</v>
      </c>
      <c r="H43" s="886">
        <v>0.14000000000000001</v>
      </c>
      <c r="I43" s="886" t="s">
        <v>202</v>
      </c>
      <c r="J43" s="890" t="s">
        <v>202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LJoVuitUXZ9X/jbqDNv5yJbaEcqmiC6KrTXdnaZXYD+KqXD/CFaEqnRy4uXcA2brwee1z14t9BFZoLA7k/QbCg==" saltValue="4LnIUGCddjS0h3LW7X6T/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521</v>
      </c>
      <c r="L44" s="950" t="s">
        <v>522</v>
      </c>
      <c r="M44" s="950" t="s">
        <v>523</v>
      </c>
      <c r="N44" s="950" t="s">
        <v>524</v>
      </c>
      <c r="O44" s="959" t="s">
        <v>233</v>
      </c>
      <c r="P44" s="734"/>
      <c r="Q44" s="734"/>
      <c r="R44" s="734"/>
      <c r="S44" s="734"/>
      <c r="T44" s="734"/>
      <c r="U44" s="734"/>
    </row>
    <row r="45" spans="1:21" ht="30.75" customHeight="1">
      <c r="A45" s="734"/>
      <c r="B45" s="892" t="s">
        <v>26</v>
      </c>
      <c r="C45" s="906"/>
      <c r="D45" s="916"/>
      <c r="E45" s="925" t="s">
        <v>23</v>
      </c>
      <c r="F45" s="925"/>
      <c r="G45" s="925"/>
      <c r="H45" s="925"/>
      <c r="I45" s="925"/>
      <c r="J45" s="934"/>
      <c r="K45" s="942">
        <v>1510</v>
      </c>
      <c r="L45" s="951">
        <v>1520</v>
      </c>
      <c r="M45" s="951">
        <v>1453</v>
      </c>
      <c r="N45" s="951">
        <v>1403</v>
      </c>
      <c r="O45" s="960">
        <v>1364</v>
      </c>
      <c r="P45" s="734"/>
      <c r="Q45" s="734"/>
      <c r="R45" s="734"/>
      <c r="S45" s="734"/>
      <c r="T45" s="734"/>
      <c r="U45" s="734"/>
    </row>
    <row r="46" spans="1:21" ht="30.75" customHeight="1">
      <c r="A46" s="734"/>
      <c r="B46" s="893"/>
      <c r="C46" s="907"/>
      <c r="D46" s="917"/>
      <c r="E46" s="926" t="s">
        <v>29</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33</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36</v>
      </c>
      <c r="F48" s="926"/>
      <c r="G48" s="926"/>
      <c r="H48" s="926"/>
      <c r="I48" s="926"/>
      <c r="J48" s="935"/>
      <c r="K48" s="943">
        <v>552</v>
      </c>
      <c r="L48" s="952">
        <v>558</v>
      </c>
      <c r="M48" s="952">
        <v>526</v>
      </c>
      <c r="N48" s="952">
        <v>523</v>
      </c>
      <c r="O48" s="961">
        <v>522</v>
      </c>
      <c r="P48" s="734"/>
      <c r="Q48" s="734"/>
      <c r="R48" s="734"/>
      <c r="S48" s="734"/>
      <c r="T48" s="734"/>
      <c r="U48" s="734"/>
    </row>
    <row r="49" spans="1:21" ht="30.75" customHeight="1">
      <c r="A49" s="734"/>
      <c r="B49" s="893"/>
      <c r="C49" s="907"/>
      <c r="D49" s="917"/>
      <c r="E49" s="926" t="s">
        <v>0</v>
      </c>
      <c r="F49" s="926"/>
      <c r="G49" s="926"/>
      <c r="H49" s="926"/>
      <c r="I49" s="926"/>
      <c r="J49" s="935"/>
      <c r="K49" s="943">
        <v>28</v>
      </c>
      <c r="L49" s="952">
        <v>19</v>
      </c>
      <c r="M49" s="952">
        <v>35</v>
      </c>
      <c r="N49" s="952">
        <v>41</v>
      </c>
      <c r="O49" s="961">
        <v>50</v>
      </c>
      <c r="P49" s="734"/>
      <c r="Q49" s="734"/>
      <c r="R49" s="734"/>
      <c r="S49" s="734"/>
      <c r="T49" s="734"/>
      <c r="U49" s="734"/>
    </row>
    <row r="50" spans="1:21" ht="30.75" customHeight="1">
      <c r="A50" s="734"/>
      <c r="B50" s="893"/>
      <c r="C50" s="907"/>
      <c r="D50" s="917"/>
      <c r="E50" s="926" t="s">
        <v>41</v>
      </c>
      <c r="F50" s="926"/>
      <c r="G50" s="926"/>
      <c r="H50" s="926"/>
      <c r="I50" s="926"/>
      <c r="J50" s="935"/>
      <c r="K50" s="943">
        <v>1</v>
      </c>
      <c r="L50" s="952">
        <v>2</v>
      </c>
      <c r="M50" s="952">
        <v>10</v>
      </c>
      <c r="N50" s="952">
        <v>10</v>
      </c>
      <c r="O50" s="961">
        <v>1</v>
      </c>
      <c r="P50" s="734"/>
      <c r="Q50" s="734"/>
      <c r="R50" s="734"/>
      <c r="S50" s="734"/>
      <c r="T50" s="734"/>
      <c r="U50" s="734"/>
    </row>
    <row r="51" spans="1:21" ht="30.75" customHeight="1">
      <c r="A51" s="734"/>
      <c r="B51" s="894"/>
      <c r="C51" s="908"/>
      <c r="D51" s="918"/>
      <c r="E51" s="926" t="s">
        <v>43</v>
      </c>
      <c r="F51" s="926"/>
      <c r="G51" s="926"/>
      <c r="H51" s="926"/>
      <c r="I51" s="926"/>
      <c r="J51" s="935"/>
      <c r="K51" s="943" t="s">
        <v>202</v>
      </c>
      <c r="L51" s="952" t="s">
        <v>202</v>
      </c>
      <c r="M51" s="952" t="s">
        <v>202</v>
      </c>
      <c r="N51" s="952" t="s">
        <v>202</v>
      </c>
      <c r="O51" s="961" t="s">
        <v>202</v>
      </c>
      <c r="P51" s="734"/>
      <c r="Q51" s="734"/>
      <c r="R51" s="734"/>
      <c r="S51" s="734"/>
      <c r="T51" s="734"/>
      <c r="U51" s="734"/>
    </row>
    <row r="52" spans="1:21" ht="30.75" customHeight="1">
      <c r="A52" s="734"/>
      <c r="B52" s="895" t="s">
        <v>47</v>
      </c>
      <c r="C52" s="909"/>
      <c r="D52" s="918"/>
      <c r="E52" s="926" t="s">
        <v>49</v>
      </c>
      <c r="F52" s="926"/>
      <c r="G52" s="926"/>
      <c r="H52" s="926"/>
      <c r="I52" s="926"/>
      <c r="J52" s="935"/>
      <c r="K52" s="943">
        <v>1362</v>
      </c>
      <c r="L52" s="952">
        <v>1360</v>
      </c>
      <c r="M52" s="952">
        <v>1338</v>
      </c>
      <c r="N52" s="952">
        <v>1309</v>
      </c>
      <c r="O52" s="961">
        <v>1280</v>
      </c>
      <c r="P52" s="734"/>
      <c r="Q52" s="734"/>
      <c r="R52" s="734"/>
      <c r="S52" s="734"/>
      <c r="T52" s="734"/>
      <c r="U52" s="734"/>
    </row>
    <row r="53" spans="1:21" ht="30.75" customHeight="1">
      <c r="A53" s="734"/>
      <c r="B53" s="896" t="s">
        <v>51</v>
      </c>
      <c r="C53" s="910"/>
      <c r="D53" s="919"/>
      <c r="E53" s="927" t="s">
        <v>54</v>
      </c>
      <c r="F53" s="927"/>
      <c r="G53" s="927"/>
      <c r="H53" s="927"/>
      <c r="I53" s="927"/>
      <c r="J53" s="936"/>
      <c r="K53" s="944">
        <v>729</v>
      </c>
      <c r="L53" s="953">
        <v>739</v>
      </c>
      <c r="M53" s="953">
        <v>686</v>
      </c>
      <c r="N53" s="953">
        <v>668</v>
      </c>
      <c r="O53" s="962">
        <v>657</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17</v>
      </c>
      <c r="K57" s="946" t="s">
        <v>521</v>
      </c>
      <c r="L57" s="954" t="s">
        <v>522</v>
      </c>
      <c r="M57" s="954" t="s">
        <v>523</v>
      </c>
      <c r="N57" s="954" t="s">
        <v>524</v>
      </c>
      <c r="O57" s="964" t="s">
        <v>233</v>
      </c>
      <c r="P57" s="734"/>
      <c r="Q57" s="734"/>
      <c r="R57" s="734"/>
      <c r="S57" s="734"/>
      <c r="T57" s="734"/>
      <c r="U57" s="734"/>
    </row>
    <row r="58" spans="1:21" ht="31.5" customHeight="1">
      <c r="B58" s="900" t="s">
        <v>60</v>
      </c>
      <c r="C58" s="913"/>
      <c r="D58" s="920" t="s">
        <v>66</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sc/fMM5WxYZIQgPCAR9CPJOby9u8wVcxwB2ugTPHtFhGRjImIvBrlwYlkQTi8sQWGk5mAdviEC1mBF1K/Fah0A==" saltValue="DjG0o8c+Egl01ET8UjFLu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E37"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521</v>
      </c>
      <c r="J40" s="950" t="s">
        <v>522</v>
      </c>
      <c r="K40" s="950" t="s">
        <v>523</v>
      </c>
      <c r="L40" s="950" t="s">
        <v>524</v>
      </c>
      <c r="M40" s="990" t="s">
        <v>233</v>
      </c>
    </row>
    <row r="41" spans="2:13" ht="27.75" customHeight="1">
      <c r="B41" s="892" t="s">
        <v>38</v>
      </c>
      <c r="C41" s="906"/>
      <c r="D41" s="916"/>
      <c r="E41" s="973" t="s">
        <v>58</v>
      </c>
      <c r="F41" s="973"/>
      <c r="G41" s="973"/>
      <c r="H41" s="979"/>
      <c r="I41" s="983">
        <v>12735</v>
      </c>
      <c r="J41" s="987">
        <v>11495</v>
      </c>
      <c r="K41" s="987">
        <v>10507</v>
      </c>
      <c r="L41" s="987">
        <v>9650</v>
      </c>
      <c r="M41" s="991">
        <v>9517</v>
      </c>
    </row>
    <row r="42" spans="2:13" ht="27.75" customHeight="1">
      <c r="B42" s="893"/>
      <c r="C42" s="907"/>
      <c r="D42" s="917"/>
      <c r="E42" s="974" t="s">
        <v>74</v>
      </c>
      <c r="F42" s="974"/>
      <c r="G42" s="974"/>
      <c r="H42" s="980"/>
      <c r="I42" s="984">
        <v>115</v>
      </c>
      <c r="J42" s="988">
        <v>83</v>
      </c>
      <c r="K42" s="988">
        <v>65</v>
      </c>
      <c r="L42" s="988">
        <v>46</v>
      </c>
      <c r="M42" s="992" t="s">
        <v>202</v>
      </c>
    </row>
    <row r="43" spans="2:13" ht="27.75" customHeight="1">
      <c r="B43" s="893"/>
      <c r="C43" s="907"/>
      <c r="D43" s="917"/>
      <c r="E43" s="974" t="s">
        <v>76</v>
      </c>
      <c r="F43" s="974"/>
      <c r="G43" s="974"/>
      <c r="H43" s="980"/>
      <c r="I43" s="984">
        <v>7505</v>
      </c>
      <c r="J43" s="988">
        <v>7595</v>
      </c>
      <c r="K43" s="988">
        <v>7196</v>
      </c>
      <c r="L43" s="988">
        <v>6826</v>
      </c>
      <c r="M43" s="992">
        <v>6136</v>
      </c>
    </row>
    <row r="44" spans="2:13" ht="27.75" customHeight="1">
      <c r="B44" s="893"/>
      <c r="C44" s="907"/>
      <c r="D44" s="917"/>
      <c r="E44" s="974" t="s">
        <v>78</v>
      </c>
      <c r="F44" s="974"/>
      <c r="G44" s="974"/>
      <c r="H44" s="980"/>
      <c r="I44" s="984">
        <v>340</v>
      </c>
      <c r="J44" s="988">
        <v>324</v>
      </c>
      <c r="K44" s="988">
        <v>289</v>
      </c>
      <c r="L44" s="988">
        <v>261</v>
      </c>
      <c r="M44" s="992">
        <v>245</v>
      </c>
    </row>
    <row r="45" spans="2:13" ht="27.75" customHeight="1">
      <c r="B45" s="893"/>
      <c r="C45" s="907"/>
      <c r="D45" s="917"/>
      <c r="E45" s="974" t="s">
        <v>80</v>
      </c>
      <c r="F45" s="974"/>
      <c r="G45" s="974"/>
      <c r="H45" s="980"/>
      <c r="I45" s="984">
        <v>1438</v>
      </c>
      <c r="J45" s="988">
        <v>1180</v>
      </c>
      <c r="K45" s="988">
        <v>985</v>
      </c>
      <c r="L45" s="988">
        <v>887</v>
      </c>
      <c r="M45" s="992">
        <v>765</v>
      </c>
    </row>
    <row r="46" spans="2:13" ht="27.75" customHeight="1">
      <c r="B46" s="893"/>
      <c r="C46" s="907"/>
      <c r="D46" s="918"/>
      <c r="E46" s="974" t="s">
        <v>79</v>
      </c>
      <c r="F46" s="974"/>
      <c r="G46" s="974"/>
      <c r="H46" s="980"/>
      <c r="I46" s="984">
        <v>22</v>
      </c>
      <c r="J46" s="988">
        <v>7</v>
      </c>
      <c r="K46" s="988">
        <v>5</v>
      </c>
      <c r="L46" s="988">
        <v>2</v>
      </c>
      <c r="M46" s="992">
        <v>1</v>
      </c>
    </row>
    <row r="47" spans="2:13" ht="27.75" customHeight="1">
      <c r="B47" s="893"/>
      <c r="C47" s="907"/>
      <c r="D47" s="971"/>
      <c r="E47" s="975" t="s">
        <v>82</v>
      </c>
      <c r="F47" s="978"/>
      <c r="G47" s="978"/>
      <c r="H47" s="981"/>
      <c r="I47" s="984" t="s">
        <v>202</v>
      </c>
      <c r="J47" s="988" t="s">
        <v>202</v>
      </c>
      <c r="K47" s="988" t="s">
        <v>202</v>
      </c>
      <c r="L47" s="988" t="s">
        <v>202</v>
      </c>
      <c r="M47" s="992" t="s">
        <v>202</v>
      </c>
    </row>
    <row r="48" spans="2:13" ht="27.75" customHeight="1">
      <c r="B48" s="893"/>
      <c r="C48" s="907"/>
      <c r="D48" s="917"/>
      <c r="E48" s="974" t="s">
        <v>88</v>
      </c>
      <c r="F48" s="974"/>
      <c r="G48" s="974"/>
      <c r="H48" s="980"/>
      <c r="I48" s="984" t="s">
        <v>202</v>
      </c>
      <c r="J48" s="988" t="s">
        <v>202</v>
      </c>
      <c r="K48" s="988" t="s">
        <v>202</v>
      </c>
      <c r="L48" s="988" t="s">
        <v>202</v>
      </c>
      <c r="M48" s="992" t="s">
        <v>202</v>
      </c>
    </row>
    <row r="49" spans="2:13" ht="27.75" customHeight="1">
      <c r="B49" s="894"/>
      <c r="C49" s="908"/>
      <c r="D49" s="917"/>
      <c r="E49" s="974" t="s">
        <v>92</v>
      </c>
      <c r="F49" s="974"/>
      <c r="G49" s="974"/>
      <c r="H49" s="980"/>
      <c r="I49" s="984" t="s">
        <v>202</v>
      </c>
      <c r="J49" s="988" t="s">
        <v>202</v>
      </c>
      <c r="K49" s="988" t="s">
        <v>202</v>
      </c>
      <c r="L49" s="988" t="s">
        <v>202</v>
      </c>
      <c r="M49" s="992" t="s">
        <v>202</v>
      </c>
    </row>
    <row r="50" spans="2:13" ht="27.75" customHeight="1">
      <c r="B50" s="968" t="s">
        <v>94</v>
      </c>
      <c r="C50" s="970"/>
      <c r="D50" s="972"/>
      <c r="E50" s="974" t="s">
        <v>95</v>
      </c>
      <c r="F50" s="974"/>
      <c r="G50" s="974"/>
      <c r="H50" s="980"/>
      <c r="I50" s="984">
        <v>2828</v>
      </c>
      <c r="J50" s="988">
        <v>2861</v>
      </c>
      <c r="K50" s="988">
        <v>3095</v>
      </c>
      <c r="L50" s="988">
        <v>3258</v>
      </c>
      <c r="M50" s="992">
        <v>2989</v>
      </c>
    </row>
    <row r="51" spans="2:13" ht="27.75" customHeight="1">
      <c r="B51" s="893"/>
      <c r="C51" s="907"/>
      <c r="D51" s="917"/>
      <c r="E51" s="974" t="s">
        <v>97</v>
      </c>
      <c r="F51" s="974"/>
      <c r="G51" s="974"/>
      <c r="H51" s="980"/>
      <c r="I51" s="984">
        <v>245</v>
      </c>
      <c r="J51" s="988">
        <v>210</v>
      </c>
      <c r="K51" s="988">
        <v>171</v>
      </c>
      <c r="L51" s="988">
        <v>124</v>
      </c>
      <c r="M51" s="992">
        <v>86</v>
      </c>
    </row>
    <row r="52" spans="2:13" ht="27.75" customHeight="1">
      <c r="B52" s="894"/>
      <c r="C52" s="908"/>
      <c r="D52" s="917"/>
      <c r="E52" s="974" t="s">
        <v>46</v>
      </c>
      <c r="F52" s="974"/>
      <c r="G52" s="974"/>
      <c r="H52" s="980"/>
      <c r="I52" s="984">
        <v>13200</v>
      </c>
      <c r="J52" s="988">
        <v>12599</v>
      </c>
      <c r="K52" s="988">
        <v>11843</v>
      </c>
      <c r="L52" s="988">
        <v>10979</v>
      </c>
      <c r="M52" s="992">
        <v>10847</v>
      </c>
    </row>
    <row r="53" spans="2:13" ht="27.75" customHeight="1">
      <c r="B53" s="896" t="s">
        <v>51</v>
      </c>
      <c r="C53" s="910"/>
      <c r="D53" s="919"/>
      <c r="E53" s="976" t="s">
        <v>101</v>
      </c>
      <c r="F53" s="976"/>
      <c r="G53" s="976"/>
      <c r="H53" s="982"/>
      <c r="I53" s="985">
        <v>5883</v>
      </c>
      <c r="J53" s="989">
        <v>5014</v>
      </c>
      <c r="K53" s="989">
        <v>3938</v>
      </c>
      <c r="L53" s="989">
        <v>3312</v>
      </c>
      <c r="M53" s="993">
        <v>2744</v>
      </c>
    </row>
    <row r="54" spans="2:13" ht="27.75" customHeight="1">
      <c r="B54" s="969"/>
      <c r="C54" s="868"/>
      <c r="D54" s="868"/>
      <c r="E54" s="977"/>
      <c r="F54" s="977"/>
      <c r="G54" s="977"/>
      <c r="H54" s="977"/>
      <c r="I54" s="986"/>
      <c r="J54" s="986"/>
      <c r="K54" s="986"/>
      <c r="L54" s="986"/>
      <c r="M54" s="986"/>
    </row>
    <row r="55" spans="2:13"/>
  </sheetData>
  <sheetProtection algorithmName="SHA-512" hashValue="5UsUjUUrJ888w5ptUYoHbrWNAKXExFJVhD6peBAww5TSOPbn92B+L2Jy18Ds3zBn5jxkMoacRUwWEDd5jNlAHg==" saltValue="BqdU8yUsMRHTC3i1W/UdS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B4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5</v>
      </c>
      <c r="C54" s="1000"/>
      <c r="D54" s="1000"/>
      <c r="E54" s="1009" t="s">
        <v>17</v>
      </c>
      <c r="F54" s="1016" t="s">
        <v>523</v>
      </c>
      <c r="G54" s="1016" t="s">
        <v>524</v>
      </c>
      <c r="H54" s="1024" t="s">
        <v>233</v>
      </c>
    </row>
    <row r="55" spans="2:8" ht="52.5" customHeight="1">
      <c r="B55" s="995"/>
      <c r="C55" s="1001" t="s">
        <v>105</v>
      </c>
      <c r="D55" s="1001"/>
      <c r="E55" s="1010"/>
      <c r="F55" s="1017">
        <v>1037</v>
      </c>
      <c r="G55" s="1017">
        <v>960</v>
      </c>
      <c r="H55" s="1025">
        <v>979</v>
      </c>
    </row>
    <row r="56" spans="2:8" ht="52.5" customHeight="1">
      <c r="B56" s="996"/>
      <c r="C56" s="1002" t="s">
        <v>108</v>
      </c>
      <c r="D56" s="1002"/>
      <c r="E56" s="1011"/>
      <c r="F56" s="1018">
        <v>180</v>
      </c>
      <c r="G56" s="1018">
        <v>290</v>
      </c>
      <c r="H56" s="1026">
        <v>318</v>
      </c>
    </row>
    <row r="57" spans="2:8" ht="53.25" customHeight="1">
      <c r="B57" s="996"/>
      <c r="C57" s="1003" t="s">
        <v>72</v>
      </c>
      <c r="D57" s="1003"/>
      <c r="E57" s="1012"/>
      <c r="F57" s="1019">
        <v>2113</v>
      </c>
      <c r="G57" s="1019">
        <v>2202</v>
      </c>
      <c r="H57" s="1027">
        <v>2168</v>
      </c>
    </row>
    <row r="58" spans="2:8" ht="45.75" customHeight="1">
      <c r="B58" s="997"/>
      <c r="C58" s="1004" t="s">
        <v>526</v>
      </c>
      <c r="D58" s="1007"/>
      <c r="E58" s="1013"/>
      <c r="F58" s="1020">
        <v>882</v>
      </c>
      <c r="G58" s="1020">
        <v>884</v>
      </c>
      <c r="H58" s="1028">
        <v>886</v>
      </c>
    </row>
    <row r="59" spans="2:8" ht="45.75" customHeight="1">
      <c r="B59" s="997"/>
      <c r="C59" s="1004" t="s">
        <v>527</v>
      </c>
      <c r="D59" s="1007"/>
      <c r="E59" s="1013"/>
      <c r="F59" s="1020">
        <v>648</v>
      </c>
      <c r="G59" s="1020">
        <v>653</v>
      </c>
      <c r="H59" s="1028">
        <v>756</v>
      </c>
    </row>
    <row r="60" spans="2:8" ht="45.75" customHeight="1">
      <c r="B60" s="997"/>
      <c r="C60" s="1004" t="s">
        <v>528</v>
      </c>
      <c r="D60" s="1007"/>
      <c r="E60" s="1013"/>
      <c r="F60" s="1020">
        <v>181</v>
      </c>
      <c r="G60" s="1020">
        <v>185</v>
      </c>
      <c r="H60" s="1028">
        <v>195</v>
      </c>
    </row>
    <row r="61" spans="2:8" ht="45.75" customHeight="1">
      <c r="B61" s="997"/>
      <c r="C61" s="1004" t="s">
        <v>529</v>
      </c>
      <c r="D61" s="1007"/>
      <c r="E61" s="1013"/>
      <c r="F61" s="1020">
        <v>193</v>
      </c>
      <c r="G61" s="1020">
        <v>240</v>
      </c>
      <c r="H61" s="1028">
        <v>177</v>
      </c>
    </row>
    <row r="62" spans="2:8" ht="45.75" customHeight="1">
      <c r="B62" s="998"/>
      <c r="C62" s="1005" t="s">
        <v>530</v>
      </c>
      <c r="D62" s="1008"/>
      <c r="E62" s="1014"/>
      <c r="F62" s="1021">
        <v>42</v>
      </c>
      <c r="G62" s="1021">
        <v>46</v>
      </c>
      <c r="H62" s="1029">
        <v>50</v>
      </c>
    </row>
    <row r="63" spans="2:8" ht="52.5" customHeight="1">
      <c r="B63" s="999"/>
      <c r="C63" s="1006" t="s">
        <v>110</v>
      </c>
      <c r="D63" s="1006"/>
      <c r="E63" s="1015"/>
      <c r="F63" s="1022">
        <v>3330</v>
      </c>
      <c r="G63" s="1022">
        <v>3452</v>
      </c>
      <c r="H63" s="1030">
        <v>3465</v>
      </c>
    </row>
    <row r="64" spans="2:8"/>
  </sheetData>
  <sheetProtection algorithmName="SHA-512" hashValue="dD5n/ortc6N9GFje+7s/pQCvDm0HaeC2wLKCXpkMXYQY9+KeUsnQuxlRpo8SifGgE3XyOTAwGv+RgLN8Gukthg==" saltValue="+IAzS0ZomUxRGWFtf0/CM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84</v>
      </c>
      <c r="E2" s="794"/>
      <c r="F2" s="1046" t="s">
        <v>520</v>
      </c>
      <c r="G2" s="818"/>
      <c r="H2" s="828"/>
    </row>
    <row r="3" spans="1:8">
      <c r="A3" s="782" t="s">
        <v>517</v>
      </c>
      <c r="B3" s="767"/>
      <c r="C3" s="1039"/>
      <c r="D3" s="1042">
        <v>50743</v>
      </c>
      <c r="E3" s="1044"/>
      <c r="F3" s="1047">
        <v>113347</v>
      </c>
      <c r="G3" s="1049"/>
      <c r="H3" s="1052"/>
    </row>
    <row r="4" spans="1:8">
      <c r="A4" s="754"/>
      <c r="B4" s="766"/>
      <c r="C4" s="1040"/>
      <c r="D4" s="1043">
        <v>24187</v>
      </c>
      <c r="E4" s="1045"/>
      <c r="F4" s="1048">
        <v>58728</v>
      </c>
      <c r="G4" s="1050"/>
      <c r="H4" s="1053"/>
    </row>
    <row r="5" spans="1:8">
      <c r="A5" s="782" t="s">
        <v>477</v>
      </c>
      <c r="B5" s="767"/>
      <c r="C5" s="1039"/>
      <c r="D5" s="1042">
        <v>31559</v>
      </c>
      <c r="E5" s="1044"/>
      <c r="F5" s="1047">
        <v>125418</v>
      </c>
      <c r="G5" s="1049"/>
      <c r="H5" s="1052"/>
    </row>
    <row r="6" spans="1:8">
      <c r="A6" s="754"/>
      <c r="B6" s="766"/>
      <c r="C6" s="1040"/>
      <c r="D6" s="1043">
        <v>10162</v>
      </c>
      <c r="E6" s="1045"/>
      <c r="F6" s="1048">
        <v>60445</v>
      </c>
      <c r="G6" s="1050"/>
      <c r="H6" s="1053"/>
    </row>
    <row r="7" spans="1:8">
      <c r="A7" s="782" t="s">
        <v>313</v>
      </c>
      <c r="B7" s="767"/>
      <c r="C7" s="1039"/>
      <c r="D7" s="1042">
        <v>45328</v>
      </c>
      <c r="E7" s="1044"/>
      <c r="F7" s="1047">
        <v>74568</v>
      </c>
      <c r="G7" s="1049"/>
      <c r="H7" s="1052"/>
    </row>
    <row r="8" spans="1:8">
      <c r="A8" s="754"/>
      <c r="B8" s="766"/>
      <c r="C8" s="1040"/>
      <c r="D8" s="1043">
        <v>11329</v>
      </c>
      <c r="E8" s="1045"/>
      <c r="F8" s="1048">
        <v>42558</v>
      </c>
      <c r="G8" s="1050"/>
      <c r="H8" s="1053"/>
    </row>
    <row r="9" spans="1:8">
      <c r="A9" s="782" t="s">
        <v>138</v>
      </c>
      <c r="B9" s="767"/>
      <c r="C9" s="1039"/>
      <c r="D9" s="1042">
        <v>47945</v>
      </c>
      <c r="E9" s="1044"/>
      <c r="F9" s="1047">
        <v>73693</v>
      </c>
      <c r="G9" s="1049"/>
      <c r="H9" s="1052"/>
    </row>
    <row r="10" spans="1:8">
      <c r="A10" s="754"/>
      <c r="B10" s="766"/>
      <c r="C10" s="1040"/>
      <c r="D10" s="1043">
        <v>23538</v>
      </c>
      <c r="E10" s="1045"/>
      <c r="F10" s="1048">
        <v>44203</v>
      </c>
      <c r="G10" s="1050"/>
      <c r="H10" s="1053"/>
    </row>
    <row r="11" spans="1:8">
      <c r="A11" s="782" t="s">
        <v>518</v>
      </c>
      <c r="B11" s="767"/>
      <c r="C11" s="1039"/>
      <c r="D11" s="1042">
        <v>100360</v>
      </c>
      <c r="E11" s="1044"/>
      <c r="F11" s="1047">
        <v>79401</v>
      </c>
      <c r="G11" s="1049"/>
      <c r="H11" s="1052"/>
    </row>
    <row r="12" spans="1:8">
      <c r="A12" s="754"/>
      <c r="B12" s="766"/>
      <c r="C12" s="1041"/>
      <c r="D12" s="1043">
        <v>63596</v>
      </c>
      <c r="E12" s="1045"/>
      <c r="F12" s="1048">
        <v>49347</v>
      </c>
      <c r="G12" s="1050"/>
      <c r="H12" s="1053"/>
    </row>
    <row r="13" spans="1:8">
      <c r="A13" s="782"/>
      <c r="B13" s="767"/>
      <c r="C13" s="1039"/>
      <c r="D13" s="1042">
        <v>55187</v>
      </c>
      <c r="E13" s="1044"/>
      <c r="F13" s="1047">
        <v>93285</v>
      </c>
      <c r="G13" s="1051"/>
      <c r="H13" s="1052"/>
    </row>
    <row r="14" spans="1:8">
      <c r="A14" s="754"/>
      <c r="B14" s="766"/>
      <c r="C14" s="1040"/>
      <c r="D14" s="1043">
        <v>26562</v>
      </c>
      <c r="E14" s="1045"/>
      <c r="F14" s="1048">
        <v>51056</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90</v>
      </c>
      <c r="B19" s="1032">
        <f>ROUND(VALUE(SUBSTITUTE(実質収支比率等に係る経年分析!F$48,"▲","-")),2)</f>
        <v>6.35</v>
      </c>
      <c r="C19" s="1032">
        <f>ROUND(VALUE(SUBSTITUTE(実質収支比率等に係る経年分析!G$48,"▲","-")),2)</f>
        <v>6.1</v>
      </c>
      <c r="D19" s="1032">
        <f>ROUND(VALUE(SUBSTITUTE(実質収支比率等に係る経年分析!H$48,"▲","-")),2)</f>
        <v>6.72</v>
      </c>
      <c r="E19" s="1032">
        <f>ROUND(VALUE(SUBSTITUTE(実質収支比率等に係る経年分析!I$48,"▲","-")),2)</f>
        <v>9.01</v>
      </c>
      <c r="F19" s="1032">
        <f>ROUND(VALUE(SUBSTITUTE(実質収支比率等に係る経年分析!J$48,"▲","-")),2)</f>
        <v>7.28</v>
      </c>
    </row>
    <row r="20" spans="1:11">
      <c r="A20" s="1032" t="s">
        <v>39</v>
      </c>
      <c r="B20" s="1032">
        <f>ROUND(VALUE(SUBSTITUTE(実質収支比率等に係る経年分析!F$47,"▲","-")),2)</f>
        <v>13.54</v>
      </c>
      <c r="C20" s="1032">
        <f>ROUND(VALUE(SUBSTITUTE(実質収支比率等に係る経年分析!G$47,"▲","-")),2)</f>
        <v>13.47</v>
      </c>
      <c r="D20" s="1032">
        <f>ROUND(VALUE(SUBSTITUTE(実質収支比率等に係る経年分析!H$47,"▲","-")),2)</f>
        <v>15.25</v>
      </c>
      <c r="E20" s="1032">
        <f>ROUND(VALUE(SUBSTITUTE(実質収支比率等に係る経年分析!I$47,"▲","-")),2)</f>
        <v>14.46</v>
      </c>
      <c r="F20" s="1032">
        <f>ROUND(VALUE(SUBSTITUTE(実質収支比率等に係る経年分析!J$47,"▲","-")),2)</f>
        <v>14.67</v>
      </c>
    </row>
    <row r="21" spans="1:11">
      <c r="A21" s="1032" t="s">
        <v>113</v>
      </c>
      <c r="B21" s="1032">
        <f>IF(ISNUMBER(VALUE(SUBSTITUTE(実質収支比率等に係る経年分析!F$49,"▲","-"))),ROUND(VALUE(SUBSTITUTE(実質収支比率等に係る経年分析!F$49,"▲","-")),2),NA())</f>
        <v>1.52</v>
      </c>
      <c r="C21" s="1032">
        <f>IF(ISNUMBER(VALUE(SUBSTITUTE(実質収支比率等に係る経年分析!G$49,"▲","-"))),ROUND(VALUE(SUBSTITUTE(実質収支比率等に係る経年分析!G$49,"▲","-")),2),NA())</f>
        <v>5.15</v>
      </c>
      <c r="D21" s="1032">
        <f>IF(ISNUMBER(VALUE(SUBSTITUTE(実質収支比率等に係る経年分析!H$49,"▲","-"))),ROUND(VALUE(SUBSTITUTE(実質収支比率等に係る経年分析!H$49,"▲","-")),2),NA())</f>
        <v>4.63</v>
      </c>
      <c r="E21" s="1032">
        <f>IF(ISNUMBER(VALUE(SUBSTITUTE(実質収支比率等に係る経年分析!I$49,"▲","-"))),ROUND(VALUE(SUBSTITUTE(実質収支比率等に係る経年分析!I$49,"▲","-")),2),NA())</f>
        <v>2.96</v>
      </c>
      <c r="F21" s="1032">
        <f>IF(ISNUMBER(VALUE(SUBSTITUTE(実質収支比率等に係る経年分析!J$49,"▲","-"))),ROUND(VALUE(SUBSTITUTE(実質収支比率等に係る経年分析!J$49,"▲","-")),2),NA())</f>
        <v>-0.28000000000000003</v>
      </c>
    </row>
    <row r="24" spans="1:11">
      <c r="A24" s="1031" t="s">
        <v>102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115</v>
      </c>
      <c r="C26" s="1033" t="s">
        <v>70</v>
      </c>
      <c r="D26" s="1033" t="s">
        <v>115</v>
      </c>
      <c r="E26" s="1033" t="s">
        <v>70</v>
      </c>
      <c r="F26" s="1033" t="s">
        <v>115</v>
      </c>
      <c r="G26" s="1033" t="s">
        <v>70</v>
      </c>
      <c r="H26" s="1033" t="s">
        <v>115</v>
      </c>
      <c r="I26" s="1033" t="s">
        <v>70</v>
      </c>
      <c r="J26" s="1033" t="s">
        <v>115</v>
      </c>
      <c r="K26" s="1033" t="s">
        <v>70</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0.46</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0.55000000000000004</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0.14000000000000001</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2.e-002</v>
      </c>
    </row>
    <row r="30" spans="1:11">
      <c r="A30" s="1033" t="str">
        <f>IF('連結実質赤字比率に係る赤字・黒字の構成分析'!C$40="",NA(),'連結実質赤字比率に係る赤字・黒字の構成分析'!C$40)</f>
        <v>船上山発電所管理特別会計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5.e-002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6.e-002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3.e-002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7.0000000000000007e-002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8.e-002</v>
      </c>
    </row>
    <row r="31" spans="1:11">
      <c r="A31" s="1033" t="str">
        <f>IF('連結実質赤字比率に係る赤字・黒字の構成分析'!C$39="",NA(),'連結実質赤字比率に係る赤字・黒字の構成分析'!C$39)</f>
        <v>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0.37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0.32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0.17</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0.27</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0.16</v>
      </c>
    </row>
    <row r="32" spans="1:11">
      <c r="A32" s="1033" t="str">
        <f>IF('連結実質赤字比率に係る赤字・黒字の構成分析'!C$38="",NA(),'連結実質赤字比率に係る赤字・黒字の構成分析'!C$38)</f>
        <v>住宅新築資金等貸付事業特別会計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7.0000000000000007e-002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5.e-002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0.17</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0.56999999999999995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0.42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0.65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0.82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0.84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0.87</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5.12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5.39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5.1100000000000003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5.97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6.52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6.18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5.97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6.64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8.9499999999999993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7.1</v>
      </c>
    </row>
    <row r="39" spans="1:16">
      <c r="A39" s="1031" t="s">
        <v>15</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119</v>
      </c>
      <c r="B42" s="1034"/>
      <c r="C42" s="1034"/>
      <c r="D42" s="1034">
        <f>'実質公債費比率（分子）の構造'!K$52</f>
        <v>1362</v>
      </c>
      <c r="E42" s="1034"/>
      <c r="F42" s="1034"/>
      <c r="G42" s="1034">
        <f>'実質公債費比率（分子）の構造'!L$52</f>
        <v>1360</v>
      </c>
      <c r="H42" s="1034"/>
      <c r="I42" s="1034"/>
      <c r="J42" s="1034">
        <f>'実質公債費比率（分子）の構造'!M$52</f>
        <v>1338</v>
      </c>
      <c r="K42" s="1034"/>
      <c r="L42" s="1034"/>
      <c r="M42" s="1034">
        <f>'実質公債費比率（分子）の構造'!N$52</f>
        <v>1309</v>
      </c>
      <c r="N42" s="1034"/>
      <c r="O42" s="1034"/>
      <c r="P42" s="1034">
        <f>'実質公債費比率（分子）の構造'!O$52</f>
        <v>1280</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f>'実質公債費比率（分子）の構造'!K$50</f>
        <v>1</v>
      </c>
      <c r="C44" s="1034"/>
      <c r="D44" s="1034"/>
      <c r="E44" s="1034">
        <f>'実質公債費比率（分子）の構造'!L$50</f>
        <v>2</v>
      </c>
      <c r="F44" s="1034"/>
      <c r="G44" s="1034"/>
      <c r="H44" s="1034">
        <f>'実質公債費比率（分子）の構造'!M$50</f>
        <v>10</v>
      </c>
      <c r="I44" s="1034"/>
      <c r="J44" s="1034"/>
      <c r="K44" s="1034">
        <f>'実質公債費比率（分子）の構造'!N$50</f>
        <v>10</v>
      </c>
      <c r="L44" s="1034"/>
      <c r="M44" s="1034"/>
      <c r="N44" s="1034">
        <f>'実質公債費比率（分子）の構造'!O$50</f>
        <v>1</v>
      </c>
      <c r="O44" s="1034"/>
      <c r="P44" s="1034"/>
    </row>
    <row r="45" spans="1:16">
      <c r="A45" s="1034" t="s">
        <v>0</v>
      </c>
      <c r="B45" s="1034">
        <f>'実質公債費比率（分子）の構造'!K$49</f>
        <v>28</v>
      </c>
      <c r="C45" s="1034"/>
      <c r="D45" s="1034"/>
      <c r="E45" s="1034">
        <f>'実質公債費比率（分子）の構造'!L$49</f>
        <v>19</v>
      </c>
      <c r="F45" s="1034"/>
      <c r="G45" s="1034"/>
      <c r="H45" s="1034">
        <f>'実質公債費比率（分子）の構造'!M$49</f>
        <v>35</v>
      </c>
      <c r="I45" s="1034"/>
      <c r="J45" s="1034"/>
      <c r="K45" s="1034">
        <f>'実質公債費比率（分子）の構造'!N$49</f>
        <v>41</v>
      </c>
      <c r="L45" s="1034"/>
      <c r="M45" s="1034"/>
      <c r="N45" s="1034">
        <f>'実質公債費比率（分子）の構造'!O$49</f>
        <v>50</v>
      </c>
      <c r="O45" s="1034"/>
      <c r="P45" s="1034"/>
    </row>
    <row r="46" spans="1:16">
      <c r="A46" s="1034" t="s">
        <v>36</v>
      </c>
      <c r="B46" s="1034">
        <f>'実質公債費比率（分子）の構造'!K$48</f>
        <v>552</v>
      </c>
      <c r="C46" s="1034"/>
      <c r="D46" s="1034"/>
      <c r="E46" s="1034">
        <f>'実質公債費比率（分子）の構造'!L$48</f>
        <v>558</v>
      </c>
      <c r="F46" s="1034"/>
      <c r="G46" s="1034"/>
      <c r="H46" s="1034">
        <f>'実質公債費比率（分子）の構造'!M$48</f>
        <v>526</v>
      </c>
      <c r="I46" s="1034"/>
      <c r="J46" s="1034"/>
      <c r="K46" s="1034">
        <f>'実質公債費比率（分子）の構造'!N$48</f>
        <v>523</v>
      </c>
      <c r="L46" s="1034"/>
      <c r="M46" s="1034"/>
      <c r="N46" s="1034">
        <f>'実質公債費比率（分子）の構造'!O$48</f>
        <v>522</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1510</v>
      </c>
      <c r="C49" s="1034"/>
      <c r="D49" s="1034"/>
      <c r="E49" s="1034">
        <f>'実質公債費比率（分子）の構造'!L$45</f>
        <v>1520</v>
      </c>
      <c r="F49" s="1034"/>
      <c r="G49" s="1034"/>
      <c r="H49" s="1034">
        <f>'実質公債費比率（分子）の構造'!M$45</f>
        <v>1453</v>
      </c>
      <c r="I49" s="1034"/>
      <c r="J49" s="1034"/>
      <c r="K49" s="1034">
        <f>'実質公債費比率（分子）の構造'!N$45</f>
        <v>1403</v>
      </c>
      <c r="L49" s="1034"/>
      <c r="M49" s="1034"/>
      <c r="N49" s="1034">
        <f>'実質公債費比率（分子）の構造'!O$45</f>
        <v>1364</v>
      </c>
      <c r="O49" s="1034"/>
      <c r="P49" s="1034"/>
    </row>
    <row r="50" spans="1:16">
      <c r="A50" s="1034" t="s">
        <v>54</v>
      </c>
      <c r="B50" s="1034" t="e">
        <f>NA()</f>
        <v>#N/A</v>
      </c>
      <c r="C50" s="1034">
        <f>IF(ISNUMBER('実質公債費比率（分子）の構造'!K$53),'実質公債費比率（分子）の構造'!K$53,NA())</f>
        <v>729</v>
      </c>
      <c r="D50" s="1034" t="e">
        <f>NA()</f>
        <v>#N/A</v>
      </c>
      <c r="E50" s="1034" t="e">
        <f>NA()</f>
        <v>#N/A</v>
      </c>
      <c r="F50" s="1034">
        <f>IF(ISNUMBER('実質公債費比率（分子）の構造'!L$53),'実質公債費比率（分子）の構造'!L$53,NA())</f>
        <v>739</v>
      </c>
      <c r="G50" s="1034" t="e">
        <f>NA()</f>
        <v>#N/A</v>
      </c>
      <c r="H50" s="1034" t="e">
        <f>NA()</f>
        <v>#N/A</v>
      </c>
      <c r="I50" s="1034">
        <f>IF(ISNUMBER('実質公債費比率（分子）の構造'!M$53),'実質公債費比率（分子）の構造'!M$53,NA())</f>
        <v>686</v>
      </c>
      <c r="J50" s="1034" t="e">
        <f>NA()</f>
        <v>#N/A</v>
      </c>
      <c r="K50" s="1034" t="e">
        <f>NA()</f>
        <v>#N/A</v>
      </c>
      <c r="L50" s="1034">
        <f>IF(ISNUMBER('実質公債費比率（分子）の構造'!N$53),'実質公債費比率（分子）の構造'!N$53,NA())</f>
        <v>668</v>
      </c>
      <c r="M50" s="1034" t="e">
        <f>NA()</f>
        <v>#N/A</v>
      </c>
      <c r="N50" s="1034" t="e">
        <f>NA()</f>
        <v>#N/A</v>
      </c>
      <c r="O50" s="1034">
        <f>IF(ISNUMBER('実質公債費比率（分子）の構造'!O$53),'実質公債費比率（分子）の構造'!O$53,NA())</f>
        <v>657</v>
      </c>
      <c r="P50" s="1034" t="e">
        <f>NA()</f>
        <v>#N/A</v>
      </c>
    </row>
    <row r="53" spans="1:16">
      <c r="A53" s="1031" t="s">
        <v>64</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46</v>
      </c>
      <c r="B56" s="1033"/>
      <c r="C56" s="1033"/>
      <c r="D56" s="1033">
        <f>'将来負担比率（分子）の構造'!I$52</f>
        <v>13200</v>
      </c>
      <c r="E56" s="1033"/>
      <c r="F56" s="1033"/>
      <c r="G56" s="1033">
        <f>'将来負担比率（分子）の構造'!J$52</f>
        <v>12599</v>
      </c>
      <c r="H56" s="1033"/>
      <c r="I56" s="1033"/>
      <c r="J56" s="1033">
        <f>'将来負担比率（分子）の構造'!K$52</f>
        <v>11843</v>
      </c>
      <c r="K56" s="1033"/>
      <c r="L56" s="1033"/>
      <c r="M56" s="1033">
        <f>'将来負担比率（分子）の構造'!L$52</f>
        <v>10979</v>
      </c>
      <c r="N56" s="1033"/>
      <c r="O56" s="1033"/>
      <c r="P56" s="1033">
        <f>'将来負担比率（分子）の構造'!M$52</f>
        <v>10847</v>
      </c>
    </row>
    <row r="57" spans="1:16">
      <c r="A57" s="1033" t="s">
        <v>97</v>
      </c>
      <c r="B57" s="1033"/>
      <c r="C57" s="1033"/>
      <c r="D57" s="1033">
        <f>'将来負担比率（分子）の構造'!I$51</f>
        <v>245</v>
      </c>
      <c r="E57" s="1033"/>
      <c r="F57" s="1033"/>
      <c r="G57" s="1033">
        <f>'将来負担比率（分子）の構造'!J$51</f>
        <v>210</v>
      </c>
      <c r="H57" s="1033"/>
      <c r="I57" s="1033"/>
      <c r="J57" s="1033">
        <f>'将来負担比率（分子）の構造'!K$51</f>
        <v>171</v>
      </c>
      <c r="K57" s="1033"/>
      <c r="L57" s="1033"/>
      <c r="M57" s="1033">
        <f>'将来負担比率（分子）の構造'!L$51</f>
        <v>124</v>
      </c>
      <c r="N57" s="1033"/>
      <c r="O57" s="1033"/>
      <c r="P57" s="1033">
        <f>'将来負担比率（分子）の構造'!M$51</f>
        <v>86</v>
      </c>
    </row>
    <row r="58" spans="1:16">
      <c r="A58" s="1033" t="s">
        <v>95</v>
      </c>
      <c r="B58" s="1033"/>
      <c r="C58" s="1033"/>
      <c r="D58" s="1033">
        <f>'将来負担比率（分子）の構造'!I$50</f>
        <v>2828</v>
      </c>
      <c r="E58" s="1033"/>
      <c r="F58" s="1033"/>
      <c r="G58" s="1033">
        <f>'将来負担比率（分子）の構造'!J$50</f>
        <v>2861</v>
      </c>
      <c r="H58" s="1033"/>
      <c r="I58" s="1033"/>
      <c r="J58" s="1033">
        <f>'将来負担比率（分子）の構造'!K$50</f>
        <v>3095</v>
      </c>
      <c r="K58" s="1033"/>
      <c r="L58" s="1033"/>
      <c r="M58" s="1033">
        <f>'将来負担比率（分子）の構造'!L$50</f>
        <v>3258</v>
      </c>
      <c r="N58" s="1033"/>
      <c r="O58" s="1033"/>
      <c r="P58" s="1033">
        <f>'将来負担比率（分子）の構造'!M$50</f>
        <v>2989</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79</v>
      </c>
      <c r="B61" s="1033">
        <f>'将来負担比率（分子）の構造'!I$46</f>
        <v>22</v>
      </c>
      <c r="C61" s="1033"/>
      <c r="D61" s="1033"/>
      <c r="E61" s="1033">
        <f>'将来負担比率（分子）の構造'!J$46</f>
        <v>7</v>
      </c>
      <c r="F61" s="1033"/>
      <c r="G61" s="1033"/>
      <c r="H61" s="1033">
        <f>'将来負担比率（分子）の構造'!K$46</f>
        <v>5</v>
      </c>
      <c r="I61" s="1033"/>
      <c r="J61" s="1033"/>
      <c r="K61" s="1033">
        <f>'将来負担比率（分子）の構造'!L$46</f>
        <v>2</v>
      </c>
      <c r="L61" s="1033"/>
      <c r="M61" s="1033"/>
      <c r="N61" s="1033">
        <f>'将来負担比率（分子）の構造'!M$46</f>
        <v>1</v>
      </c>
      <c r="O61" s="1033"/>
      <c r="P61" s="1033"/>
    </row>
    <row r="62" spans="1:16">
      <c r="A62" s="1033" t="s">
        <v>80</v>
      </c>
      <c r="B62" s="1033">
        <f>'将来負担比率（分子）の構造'!I$45</f>
        <v>1438</v>
      </c>
      <c r="C62" s="1033"/>
      <c r="D62" s="1033"/>
      <c r="E62" s="1033">
        <f>'将来負担比率（分子）の構造'!J$45</f>
        <v>1180</v>
      </c>
      <c r="F62" s="1033"/>
      <c r="G62" s="1033"/>
      <c r="H62" s="1033">
        <f>'将来負担比率（分子）の構造'!K$45</f>
        <v>985</v>
      </c>
      <c r="I62" s="1033"/>
      <c r="J62" s="1033"/>
      <c r="K62" s="1033">
        <f>'将来負担比率（分子）の構造'!L$45</f>
        <v>887</v>
      </c>
      <c r="L62" s="1033"/>
      <c r="M62" s="1033"/>
      <c r="N62" s="1033">
        <f>'将来負担比率（分子）の構造'!M$45</f>
        <v>765</v>
      </c>
      <c r="O62" s="1033"/>
      <c r="P62" s="1033"/>
    </row>
    <row r="63" spans="1:16">
      <c r="A63" s="1033" t="s">
        <v>78</v>
      </c>
      <c r="B63" s="1033">
        <f>'将来負担比率（分子）の構造'!I$44</f>
        <v>340</v>
      </c>
      <c r="C63" s="1033"/>
      <c r="D63" s="1033"/>
      <c r="E63" s="1033">
        <f>'将来負担比率（分子）の構造'!J$44</f>
        <v>324</v>
      </c>
      <c r="F63" s="1033"/>
      <c r="G63" s="1033"/>
      <c r="H63" s="1033">
        <f>'将来負担比率（分子）の構造'!K$44</f>
        <v>289</v>
      </c>
      <c r="I63" s="1033"/>
      <c r="J63" s="1033"/>
      <c r="K63" s="1033">
        <f>'将来負担比率（分子）の構造'!L$44</f>
        <v>261</v>
      </c>
      <c r="L63" s="1033"/>
      <c r="M63" s="1033"/>
      <c r="N63" s="1033">
        <f>'将来負担比率（分子）の構造'!M$44</f>
        <v>245</v>
      </c>
      <c r="O63" s="1033"/>
      <c r="P63" s="1033"/>
    </row>
    <row r="64" spans="1:16">
      <c r="A64" s="1033" t="s">
        <v>76</v>
      </c>
      <c r="B64" s="1033">
        <f>'将来負担比率（分子）の構造'!I$43</f>
        <v>7505</v>
      </c>
      <c r="C64" s="1033"/>
      <c r="D64" s="1033"/>
      <c r="E64" s="1033">
        <f>'将来負担比率（分子）の構造'!J$43</f>
        <v>7595</v>
      </c>
      <c r="F64" s="1033"/>
      <c r="G64" s="1033"/>
      <c r="H64" s="1033">
        <f>'将来負担比率（分子）の構造'!K$43</f>
        <v>7196</v>
      </c>
      <c r="I64" s="1033"/>
      <c r="J64" s="1033"/>
      <c r="K64" s="1033">
        <f>'将来負担比率（分子）の構造'!L$43</f>
        <v>6826</v>
      </c>
      <c r="L64" s="1033"/>
      <c r="M64" s="1033"/>
      <c r="N64" s="1033">
        <f>'将来負担比率（分子）の構造'!M$43</f>
        <v>6136</v>
      </c>
      <c r="O64" s="1033"/>
      <c r="P64" s="1033"/>
    </row>
    <row r="65" spans="1:16">
      <c r="A65" s="1033" t="s">
        <v>74</v>
      </c>
      <c r="B65" s="1033">
        <f>'将来負担比率（分子）の構造'!I$42</f>
        <v>115</v>
      </c>
      <c r="C65" s="1033"/>
      <c r="D65" s="1033"/>
      <c r="E65" s="1033">
        <f>'将来負担比率（分子）の構造'!J$42</f>
        <v>83</v>
      </c>
      <c r="F65" s="1033"/>
      <c r="G65" s="1033"/>
      <c r="H65" s="1033">
        <f>'将来負担比率（分子）の構造'!K$42</f>
        <v>65</v>
      </c>
      <c r="I65" s="1033"/>
      <c r="J65" s="1033"/>
      <c r="K65" s="1033">
        <f>'将来負担比率（分子）の構造'!L$42</f>
        <v>46</v>
      </c>
      <c r="L65" s="1033"/>
      <c r="M65" s="1033"/>
      <c r="N65" s="1033" t="str">
        <f>'将来負担比率（分子）の構造'!M$42</f>
        <v>-</v>
      </c>
      <c r="O65" s="1033"/>
      <c r="P65" s="1033"/>
    </row>
    <row r="66" spans="1:16">
      <c r="A66" s="1033" t="s">
        <v>58</v>
      </c>
      <c r="B66" s="1033">
        <f>'将来負担比率（分子）の構造'!I$41</f>
        <v>12735</v>
      </c>
      <c r="C66" s="1033"/>
      <c r="D66" s="1033"/>
      <c r="E66" s="1033">
        <f>'将来負担比率（分子）の構造'!J$41</f>
        <v>11495</v>
      </c>
      <c r="F66" s="1033"/>
      <c r="G66" s="1033"/>
      <c r="H66" s="1033">
        <f>'将来負担比率（分子）の構造'!K$41</f>
        <v>10507</v>
      </c>
      <c r="I66" s="1033"/>
      <c r="J66" s="1033"/>
      <c r="K66" s="1033">
        <f>'将来負担比率（分子）の構造'!L$41</f>
        <v>9650</v>
      </c>
      <c r="L66" s="1033"/>
      <c r="M66" s="1033"/>
      <c r="N66" s="1033">
        <f>'将来負担比率（分子）の構造'!M$41</f>
        <v>9517</v>
      </c>
      <c r="O66" s="1033"/>
      <c r="P66" s="1033"/>
    </row>
    <row r="67" spans="1:16">
      <c r="A67" s="1033" t="s">
        <v>101</v>
      </c>
      <c r="B67" s="1033" t="e">
        <f>NA()</f>
        <v>#N/A</v>
      </c>
      <c r="C67" s="1033">
        <f>IF(ISNUMBER('将来負担比率（分子）の構造'!I$53),IF('将来負担比率（分子）の構造'!I$53&lt;0,0,'将来負担比率（分子）の構造'!I$53),NA())</f>
        <v>5883</v>
      </c>
      <c r="D67" s="1033" t="e">
        <f>NA()</f>
        <v>#N/A</v>
      </c>
      <c r="E67" s="1033" t="e">
        <f>NA()</f>
        <v>#N/A</v>
      </c>
      <c r="F67" s="1033">
        <f>IF(ISNUMBER('将来負担比率（分子）の構造'!J$53),IF('将来負担比率（分子）の構造'!J$53&lt;0,0,'将来負担比率（分子）の構造'!J$53),NA())</f>
        <v>5014</v>
      </c>
      <c r="G67" s="1033" t="e">
        <f>NA()</f>
        <v>#N/A</v>
      </c>
      <c r="H67" s="1033" t="e">
        <f>NA()</f>
        <v>#N/A</v>
      </c>
      <c r="I67" s="1033">
        <f>IF(ISNUMBER('将来負担比率（分子）の構造'!K$53),IF('将来負担比率（分子）の構造'!K$53&lt;0,0,'将来負担比率（分子）の構造'!K$53),NA())</f>
        <v>3938</v>
      </c>
      <c r="J67" s="1033" t="e">
        <f>NA()</f>
        <v>#N/A</v>
      </c>
      <c r="K67" s="1033" t="e">
        <f>NA()</f>
        <v>#N/A</v>
      </c>
      <c r="L67" s="1033">
        <f>IF(ISNUMBER('将来負担比率（分子）の構造'!L$53),IF('将来負担比率（分子）の構造'!L$53&lt;0,0,'将来負担比率（分子）の構造'!L$53),NA())</f>
        <v>3312</v>
      </c>
      <c r="M67" s="1033" t="e">
        <f>NA()</f>
        <v>#N/A</v>
      </c>
      <c r="N67" s="1033" t="e">
        <f>NA()</f>
        <v>#N/A</v>
      </c>
      <c r="O67" s="1033">
        <f>IF(ISNUMBER('将来負担比率（分子）の構造'!M$53),IF('将来負担比率（分子）の構造'!M$53&lt;0,0,'将来負担比率（分子）の構造'!M$53),NA())</f>
        <v>2744</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1037</v>
      </c>
      <c r="C72" s="1037">
        <f>基金残高に係る経年分析!G55</f>
        <v>960</v>
      </c>
      <c r="D72" s="1037">
        <f>基金残高に係る経年分析!H55</f>
        <v>979</v>
      </c>
    </row>
    <row r="73" spans="1:16">
      <c r="A73" s="1035" t="s">
        <v>127</v>
      </c>
      <c r="B73" s="1037">
        <f>基金残高に係る経年分析!F56</f>
        <v>180</v>
      </c>
      <c r="C73" s="1037">
        <f>基金残高に係る経年分析!G56</f>
        <v>290</v>
      </c>
      <c r="D73" s="1037">
        <f>基金残高に係る経年分析!H56</f>
        <v>318</v>
      </c>
    </row>
    <row r="74" spans="1:16">
      <c r="A74" s="1035" t="s">
        <v>129</v>
      </c>
      <c r="B74" s="1037">
        <f>基金残高に係る経年分析!F57</f>
        <v>2113</v>
      </c>
      <c r="C74" s="1037">
        <f>基金残高に係る経年分析!G57</f>
        <v>2202</v>
      </c>
      <c r="D74" s="1037">
        <f>基金残高に係る経年分析!H57</f>
        <v>2168</v>
      </c>
    </row>
  </sheetData>
  <sheetProtection algorithmName="SHA-512" hashValue="aEXhXW4j1O6Z/Cj5BnxkZH0c9Aq1x1eI+dGCcCrXeQqFy/jc6Fz918MJTYhxTGaWmFdGryqTMdhFMvzzvBUadA==" saltValue="9uxfbyEQDaNwd+chCVbal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168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299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303</v>
      </c>
      <c r="S4" s="139"/>
      <c r="T4" s="139"/>
      <c r="U4" s="139"/>
      <c r="V4" s="139"/>
      <c r="W4" s="139"/>
      <c r="X4" s="139"/>
      <c r="Y4" s="144"/>
      <c r="Z4" s="182" t="s">
        <v>305</v>
      </c>
      <c r="AA4" s="139"/>
      <c r="AB4" s="139"/>
      <c r="AC4" s="144"/>
      <c r="AD4" s="182" t="s">
        <v>235</v>
      </c>
      <c r="AE4" s="139"/>
      <c r="AF4" s="139"/>
      <c r="AG4" s="139"/>
      <c r="AH4" s="139"/>
      <c r="AI4" s="139"/>
      <c r="AJ4" s="139"/>
      <c r="AK4" s="144"/>
      <c r="AL4" s="182" t="s">
        <v>305</v>
      </c>
      <c r="AM4" s="139"/>
      <c r="AN4" s="139"/>
      <c r="AO4" s="144"/>
      <c r="AP4" s="298" t="s">
        <v>307</v>
      </c>
      <c r="AQ4" s="298"/>
      <c r="AR4" s="298"/>
      <c r="AS4" s="298"/>
      <c r="AT4" s="298"/>
      <c r="AU4" s="298"/>
      <c r="AV4" s="298"/>
      <c r="AW4" s="298"/>
      <c r="AX4" s="298"/>
      <c r="AY4" s="298"/>
      <c r="AZ4" s="298"/>
      <c r="BA4" s="298"/>
      <c r="BB4" s="298"/>
      <c r="BC4" s="298"/>
      <c r="BD4" s="298"/>
      <c r="BE4" s="298"/>
      <c r="BF4" s="298"/>
      <c r="BG4" s="298" t="s">
        <v>285</v>
      </c>
      <c r="BH4" s="298"/>
      <c r="BI4" s="298"/>
      <c r="BJ4" s="298"/>
      <c r="BK4" s="298"/>
      <c r="BL4" s="298"/>
      <c r="BM4" s="298"/>
      <c r="BN4" s="298"/>
      <c r="BO4" s="298" t="s">
        <v>305</v>
      </c>
      <c r="BP4" s="298"/>
      <c r="BQ4" s="298"/>
      <c r="BR4" s="298"/>
      <c r="BS4" s="298" t="s">
        <v>309</v>
      </c>
      <c r="BT4" s="298"/>
      <c r="BU4" s="298"/>
      <c r="BV4" s="298"/>
      <c r="BW4" s="298"/>
      <c r="BX4" s="298"/>
      <c r="BY4" s="298"/>
      <c r="BZ4" s="298"/>
      <c r="CA4" s="298"/>
      <c r="CB4" s="298"/>
      <c r="CD4" s="182" t="s">
        <v>310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302</v>
      </c>
      <c r="C5" s="265"/>
      <c r="D5" s="265"/>
      <c r="E5" s="265"/>
      <c r="F5" s="265"/>
      <c r="G5" s="265"/>
      <c r="H5" s="265"/>
      <c r="I5" s="265"/>
      <c r="J5" s="265"/>
      <c r="K5" s="265"/>
      <c r="L5" s="265"/>
      <c r="M5" s="265"/>
      <c r="N5" s="265"/>
      <c r="O5" s="265"/>
      <c r="P5" s="265"/>
      <c r="Q5" s="268"/>
      <c r="R5" s="273">
        <v>1737613</v>
      </c>
      <c r="S5" s="276"/>
      <c r="T5" s="276"/>
      <c r="U5" s="276"/>
      <c r="V5" s="276"/>
      <c r="W5" s="276"/>
      <c r="X5" s="276"/>
      <c r="Y5" s="278"/>
      <c r="Z5" s="281">
        <v>13.4</v>
      </c>
      <c r="AA5" s="281"/>
      <c r="AB5" s="281"/>
      <c r="AC5" s="281"/>
      <c r="AD5" s="286">
        <v>1737613</v>
      </c>
      <c r="AE5" s="286"/>
      <c r="AF5" s="286"/>
      <c r="AG5" s="286"/>
      <c r="AH5" s="286"/>
      <c r="AI5" s="286"/>
      <c r="AJ5" s="286"/>
      <c r="AK5" s="286"/>
      <c r="AL5" s="291">
        <v>25.9</v>
      </c>
      <c r="AM5" s="293"/>
      <c r="AN5" s="293"/>
      <c r="AO5" s="295"/>
      <c r="AP5" s="260" t="s">
        <v>311</v>
      </c>
      <c r="AQ5" s="265"/>
      <c r="AR5" s="265"/>
      <c r="AS5" s="265"/>
      <c r="AT5" s="265"/>
      <c r="AU5" s="265"/>
      <c r="AV5" s="265"/>
      <c r="AW5" s="265"/>
      <c r="AX5" s="265"/>
      <c r="AY5" s="265"/>
      <c r="AZ5" s="265"/>
      <c r="BA5" s="265"/>
      <c r="BB5" s="265"/>
      <c r="BC5" s="265"/>
      <c r="BD5" s="265"/>
      <c r="BE5" s="265"/>
      <c r="BF5" s="268"/>
      <c r="BG5" s="274">
        <v>1737613</v>
      </c>
      <c r="BH5" s="217"/>
      <c r="BI5" s="217"/>
      <c r="BJ5" s="217"/>
      <c r="BK5" s="217"/>
      <c r="BL5" s="217"/>
      <c r="BM5" s="217"/>
      <c r="BN5" s="279"/>
      <c r="BO5" s="282">
        <v>100</v>
      </c>
      <c r="BP5" s="282"/>
      <c r="BQ5" s="282"/>
      <c r="BR5" s="282"/>
      <c r="BS5" s="287">
        <v>13670</v>
      </c>
      <c r="BT5" s="287"/>
      <c r="BU5" s="287"/>
      <c r="BV5" s="287"/>
      <c r="BW5" s="287"/>
      <c r="BX5" s="287"/>
      <c r="BY5" s="287"/>
      <c r="BZ5" s="287"/>
      <c r="CA5" s="287"/>
      <c r="CB5" s="325"/>
      <c r="CD5" s="182" t="s">
        <v>307</v>
      </c>
      <c r="CE5" s="139"/>
      <c r="CF5" s="139"/>
      <c r="CG5" s="139"/>
      <c r="CH5" s="139"/>
      <c r="CI5" s="139"/>
      <c r="CJ5" s="139"/>
      <c r="CK5" s="139"/>
      <c r="CL5" s="139"/>
      <c r="CM5" s="139"/>
      <c r="CN5" s="139"/>
      <c r="CO5" s="139"/>
      <c r="CP5" s="139"/>
      <c r="CQ5" s="144"/>
      <c r="CR5" s="182" t="s">
        <v>314</v>
      </c>
      <c r="CS5" s="139"/>
      <c r="CT5" s="139"/>
      <c r="CU5" s="139"/>
      <c r="CV5" s="139"/>
      <c r="CW5" s="139"/>
      <c r="CX5" s="139"/>
      <c r="CY5" s="144"/>
      <c r="CZ5" s="182" t="s">
        <v>305</v>
      </c>
      <c r="DA5" s="139"/>
      <c r="DB5" s="139"/>
      <c r="DC5" s="144"/>
      <c r="DD5" s="182" t="s">
        <v>316</v>
      </c>
      <c r="DE5" s="139"/>
      <c r="DF5" s="139"/>
      <c r="DG5" s="139"/>
      <c r="DH5" s="139"/>
      <c r="DI5" s="139"/>
      <c r="DJ5" s="139"/>
      <c r="DK5" s="139"/>
      <c r="DL5" s="139"/>
      <c r="DM5" s="139"/>
      <c r="DN5" s="139"/>
      <c r="DO5" s="139"/>
      <c r="DP5" s="144"/>
      <c r="DQ5" s="182" t="s">
        <v>318</v>
      </c>
      <c r="DR5" s="139"/>
      <c r="DS5" s="139"/>
      <c r="DT5" s="139"/>
      <c r="DU5" s="139"/>
      <c r="DV5" s="139"/>
      <c r="DW5" s="139"/>
      <c r="DX5" s="139"/>
      <c r="DY5" s="139"/>
      <c r="DZ5" s="139"/>
      <c r="EA5" s="139"/>
      <c r="EB5" s="139"/>
      <c r="EC5" s="144"/>
    </row>
    <row r="6" spans="2:143" ht="11.25" customHeight="1">
      <c r="B6" s="261" t="s">
        <v>319</v>
      </c>
      <c r="C6" s="1"/>
      <c r="D6" s="1"/>
      <c r="E6" s="1"/>
      <c r="F6" s="1"/>
      <c r="G6" s="1"/>
      <c r="H6" s="1"/>
      <c r="I6" s="1"/>
      <c r="J6" s="1"/>
      <c r="K6" s="1"/>
      <c r="L6" s="1"/>
      <c r="M6" s="1"/>
      <c r="N6" s="1"/>
      <c r="O6" s="1"/>
      <c r="P6" s="1"/>
      <c r="Q6" s="269"/>
      <c r="R6" s="274">
        <v>113235</v>
      </c>
      <c r="S6" s="217"/>
      <c r="T6" s="217"/>
      <c r="U6" s="217"/>
      <c r="V6" s="217"/>
      <c r="W6" s="217"/>
      <c r="X6" s="217"/>
      <c r="Y6" s="279"/>
      <c r="Z6" s="282">
        <v>0.9</v>
      </c>
      <c r="AA6" s="282"/>
      <c r="AB6" s="282"/>
      <c r="AC6" s="282"/>
      <c r="AD6" s="287">
        <v>113235</v>
      </c>
      <c r="AE6" s="287"/>
      <c r="AF6" s="287"/>
      <c r="AG6" s="287"/>
      <c r="AH6" s="287"/>
      <c r="AI6" s="287"/>
      <c r="AJ6" s="287"/>
      <c r="AK6" s="287"/>
      <c r="AL6" s="283">
        <v>1.7</v>
      </c>
      <c r="AM6" s="238"/>
      <c r="AN6" s="238"/>
      <c r="AO6" s="296"/>
      <c r="AP6" s="261" t="s">
        <v>109</v>
      </c>
      <c r="AQ6" s="1"/>
      <c r="AR6" s="1"/>
      <c r="AS6" s="1"/>
      <c r="AT6" s="1"/>
      <c r="AU6" s="1"/>
      <c r="AV6" s="1"/>
      <c r="AW6" s="1"/>
      <c r="AX6" s="1"/>
      <c r="AY6" s="1"/>
      <c r="AZ6" s="1"/>
      <c r="BA6" s="1"/>
      <c r="BB6" s="1"/>
      <c r="BC6" s="1"/>
      <c r="BD6" s="1"/>
      <c r="BE6" s="1"/>
      <c r="BF6" s="269"/>
      <c r="BG6" s="274">
        <v>1737613</v>
      </c>
      <c r="BH6" s="217"/>
      <c r="BI6" s="217"/>
      <c r="BJ6" s="217"/>
      <c r="BK6" s="217"/>
      <c r="BL6" s="217"/>
      <c r="BM6" s="217"/>
      <c r="BN6" s="279"/>
      <c r="BO6" s="282">
        <v>100</v>
      </c>
      <c r="BP6" s="282"/>
      <c r="BQ6" s="282"/>
      <c r="BR6" s="282"/>
      <c r="BS6" s="287">
        <v>13670</v>
      </c>
      <c r="BT6" s="287"/>
      <c r="BU6" s="287"/>
      <c r="BV6" s="287"/>
      <c r="BW6" s="287"/>
      <c r="BX6" s="287"/>
      <c r="BY6" s="287"/>
      <c r="BZ6" s="287"/>
      <c r="CA6" s="287"/>
      <c r="CB6" s="325"/>
      <c r="CD6" s="260" t="s">
        <v>320</v>
      </c>
      <c r="CE6" s="265"/>
      <c r="CF6" s="265"/>
      <c r="CG6" s="265"/>
      <c r="CH6" s="265"/>
      <c r="CI6" s="265"/>
      <c r="CJ6" s="265"/>
      <c r="CK6" s="265"/>
      <c r="CL6" s="265"/>
      <c r="CM6" s="265"/>
      <c r="CN6" s="265"/>
      <c r="CO6" s="265"/>
      <c r="CP6" s="265"/>
      <c r="CQ6" s="268"/>
      <c r="CR6" s="274">
        <v>99639</v>
      </c>
      <c r="CS6" s="217"/>
      <c r="CT6" s="217"/>
      <c r="CU6" s="217"/>
      <c r="CV6" s="217"/>
      <c r="CW6" s="217"/>
      <c r="CX6" s="217"/>
      <c r="CY6" s="279"/>
      <c r="CZ6" s="291">
        <v>0.8</v>
      </c>
      <c r="DA6" s="293"/>
      <c r="DB6" s="293"/>
      <c r="DC6" s="337"/>
      <c r="DD6" s="288" t="s">
        <v>202</v>
      </c>
      <c r="DE6" s="217"/>
      <c r="DF6" s="217"/>
      <c r="DG6" s="217"/>
      <c r="DH6" s="217"/>
      <c r="DI6" s="217"/>
      <c r="DJ6" s="217"/>
      <c r="DK6" s="217"/>
      <c r="DL6" s="217"/>
      <c r="DM6" s="217"/>
      <c r="DN6" s="217"/>
      <c r="DO6" s="217"/>
      <c r="DP6" s="279"/>
      <c r="DQ6" s="288">
        <v>99639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917</v>
      </c>
      <c r="S7" s="217"/>
      <c r="T7" s="217"/>
      <c r="U7" s="217"/>
      <c r="V7" s="217"/>
      <c r="W7" s="217"/>
      <c r="X7" s="217"/>
      <c r="Y7" s="279"/>
      <c r="Z7" s="282">
        <v>0</v>
      </c>
      <c r="AA7" s="282"/>
      <c r="AB7" s="282"/>
      <c r="AC7" s="282"/>
      <c r="AD7" s="287">
        <v>917</v>
      </c>
      <c r="AE7" s="287"/>
      <c r="AF7" s="287"/>
      <c r="AG7" s="287"/>
      <c r="AH7" s="287"/>
      <c r="AI7" s="287"/>
      <c r="AJ7" s="287"/>
      <c r="AK7" s="287"/>
      <c r="AL7" s="283">
        <v>0</v>
      </c>
      <c r="AM7" s="238"/>
      <c r="AN7" s="238"/>
      <c r="AO7" s="296"/>
      <c r="AP7" s="261" t="s">
        <v>321</v>
      </c>
      <c r="AQ7" s="1"/>
      <c r="AR7" s="1"/>
      <c r="AS7" s="1"/>
      <c r="AT7" s="1"/>
      <c r="AU7" s="1"/>
      <c r="AV7" s="1"/>
      <c r="AW7" s="1"/>
      <c r="AX7" s="1"/>
      <c r="AY7" s="1"/>
      <c r="AZ7" s="1"/>
      <c r="BA7" s="1"/>
      <c r="BB7" s="1"/>
      <c r="BC7" s="1"/>
      <c r="BD7" s="1"/>
      <c r="BE7" s="1"/>
      <c r="BF7" s="269"/>
      <c r="BG7" s="274">
        <v>660745</v>
      </c>
      <c r="BH7" s="217"/>
      <c r="BI7" s="217"/>
      <c r="BJ7" s="217"/>
      <c r="BK7" s="217"/>
      <c r="BL7" s="217"/>
      <c r="BM7" s="217"/>
      <c r="BN7" s="279"/>
      <c r="BO7" s="282">
        <v>38</v>
      </c>
      <c r="BP7" s="282"/>
      <c r="BQ7" s="282"/>
      <c r="BR7" s="282"/>
      <c r="BS7" s="287">
        <v>13670</v>
      </c>
      <c r="BT7" s="287"/>
      <c r="BU7" s="287"/>
      <c r="BV7" s="287"/>
      <c r="BW7" s="287"/>
      <c r="BX7" s="287"/>
      <c r="BY7" s="287"/>
      <c r="BZ7" s="287"/>
      <c r="CA7" s="287"/>
      <c r="CB7" s="325"/>
      <c r="CD7" s="261" t="s">
        <v>323</v>
      </c>
      <c r="CE7" s="1"/>
      <c r="CF7" s="1"/>
      <c r="CG7" s="1"/>
      <c r="CH7" s="1"/>
      <c r="CI7" s="1"/>
      <c r="CJ7" s="1"/>
      <c r="CK7" s="1"/>
      <c r="CL7" s="1"/>
      <c r="CM7" s="1"/>
      <c r="CN7" s="1"/>
      <c r="CO7" s="1"/>
      <c r="CP7" s="1"/>
      <c r="CQ7" s="269"/>
      <c r="CR7" s="274">
        <v>2187625</v>
      </c>
      <c r="CS7" s="217"/>
      <c r="CT7" s="217"/>
      <c r="CU7" s="217"/>
      <c r="CV7" s="217"/>
      <c r="CW7" s="217"/>
      <c r="CX7" s="217"/>
      <c r="CY7" s="279"/>
      <c r="CZ7" s="282">
        <v>17.7</v>
      </c>
      <c r="DA7" s="282"/>
      <c r="DB7" s="282"/>
      <c r="DC7" s="282"/>
      <c r="DD7" s="288">
        <v>83720</v>
      </c>
      <c r="DE7" s="217"/>
      <c r="DF7" s="217"/>
      <c r="DG7" s="217"/>
      <c r="DH7" s="217"/>
      <c r="DI7" s="217"/>
      <c r="DJ7" s="217"/>
      <c r="DK7" s="217"/>
      <c r="DL7" s="217"/>
      <c r="DM7" s="217"/>
      <c r="DN7" s="217"/>
      <c r="DO7" s="217"/>
      <c r="DP7" s="279"/>
      <c r="DQ7" s="288">
        <v>1537698</v>
      </c>
      <c r="DR7" s="217"/>
      <c r="DS7" s="217"/>
      <c r="DT7" s="217"/>
      <c r="DU7" s="217"/>
      <c r="DV7" s="217"/>
      <c r="DW7" s="217"/>
      <c r="DX7" s="217"/>
      <c r="DY7" s="217"/>
      <c r="DZ7" s="217"/>
      <c r="EA7" s="217"/>
      <c r="EB7" s="217"/>
      <c r="EC7" s="326"/>
    </row>
    <row r="8" spans="2:143" ht="11.25" customHeight="1">
      <c r="B8" s="261" t="s">
        <v>324</v>
      </c>
      <c r="C8" s="1"/>
      <c r="D8" s="1"/>
      <c r="E8" s="1"/>
      <c r="F8" s="1"/>
      <c r="G8" s="1"/>
      <c r="H8" s="1"/>
      <c r="I8" s="1"/>
      <c r="J8" s="1"/>
      <c r="K8" s="1"/>
      <c r="L8" s="1"/>
      <c r="M8" s="1"/>
      <c r="N8" s="1"/>
      <c r="O8" s="1"/>
      <c r="P8" s="1"/>
      <c r="Q8" s="269"/>
      <c r="R8" s="274">
        <v>8895</v>
      </c>
      <c r="S8" s="217"/>
      <c r="T8" s="217"/>
      <c r="U8" s="217"/>
      <c r="V8" s="217"/>
      <c r="W8" s="217"/>
      <c r="X8" s="217"/>
      <c r="Y8" s="279"/>
      <c r="Z8" s="282">
        <v>0.1</v>
      </c>
      <c r="AA8" s="282"/>
      <c r="AB8" s="282"/>
      <c r="AC8" s="282"/>
      <c r="AD8" s="287">
        <v>8895</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28984</v>
      </c>
      <c r="BH8" s="217"/>
      <c r="BI8" s="217"/>
      <c r="BJ8" s="217"/>
      <c r="BK8" s="217"/>
      <c r="BL8" s="217"/>
      <c r="BM8" s="217"/>
      <c r="BN8" s="279"/>
      <c r="BO8" s="282">
        <v>1.7</v>
      </c>
      <c r="BP8" s="282"/>
      <c r="BQ8" s="282"/>
      <c r="BR8" s="282"/>
      <c r="BS8" s="287" t="s">
        <v>202</v>
      </c>
      <c r="BT8" s="287"/>
      <c r="BU8" s="287"/>
      <c r="BV8" s="287"/>
      <c r="BW8" s="287"/>
      <c r="BX8" s="287"/>
      <c r="BY8" s="287"/>
      <c r="BZ8" s="287"/>
      <c r="CA8" s="287"/>
      <c r="CB8" s="325"/>
      <c r="CD8" s="261" t="s">
        <v>326</v>
      </c>
      <c r="CE8" s="1"/>
      <c r="CF8" s="1"/>
      <c r="CG8" s="1"/>
      <c r="CH8" s="1"/>
      <c r="CI8" s="1"/>
      <c r="CJ8" s="1"/>
      <c r="CK8" s="1"/>
      <c r="CL8" s="1"/>
      <c r="CM8" s="1"/>
      <c r="CN8" s="1"/>
      <c r="CO8" s="1"/>
      <c r="CP8" s="1"/>
      <c r="CQ8" s="269"/>
      <c r="CR8" s="274">
        <v>4013111</v>
      </c>
      <c r="CS8" s="217"/>
      <c r="CT8" s="217"/>
      <c r="CU8" s="217"/>
      <c r="CV8" s="217"/>
      <c r="CW8" s="217"/>
      <c r="CX8" s="217"/>
      <c r="CY8" s="279"/>
      <c r="CZ8" s="282">
        <v>32.4</v>
      </c>
      <c r="DA8" s="282"/>
      <c r="DB8" s="282"/>
      <c r="DC8" s="282"/>
      <c r="DD8" s="288">
        <v>401175</v>
      </c>
      <c r="DE8" s="217"/>
      <c r="DF8" s="217"/>
      <c r="DG8" s="217"/>
      <c r="DH8" s="217"/>
      <c r="DI8" s="217"/>
      <c r="DJ8" s="217"/>
      <c r="DK8" s="217"/>
      <c r="DL8" s="217"/>
      <c r="DM8" s="217"/>
      <c r="DN8" s="217"/>
      <c r="DO8" s="217"/>
      <c r="DP8" s="279"/>
      <c r="DQ8" s="288">
        <v>2198229</v>
      </c>
      <c r="DR8" s="217"/>
      <c r="DS8" s="217"/>
      <c r="DT8" s="217"/>
      <c r="DU8" s="217"/>
      <c r="DV8" s="217"/>
      <c r="DW8" s="217"/>
      <c r="DX8" s="217"/>
      <c r="DY8" s="217"/>
      <c r="DZ8" s="217"/>
      <c r="EA8" s="217"/>
      <c r="EB8" s="217"/>
      <c r="EC8" s="326"/>
    </row>
    <row r="9" spans="2:143" ht="11.25" customHeight="1">
      <c r="B9" s="261" t="s">
        <v>327</v>
      </c>
      <c r="C9" s="1"/>
      <c r="D9" s="1"/>
      <c r="E9" s="1"/>
      <c r="F9" s="1"/>
      <c r="G9" s="1"/>
      <c r="H9" s="1"/>
      <c r="I9" s="1"/>
      <c r="J9" s="1"/>
      <c r="K9" s="1"/>
      <c r="L9" s="1"/>
      <c r="M9" s="1"/>
      <c r="N9" s="1"/>
      <c r="O9" s="1"/>
      <c r="P9" s="1"/>
      <c r="Q9" s="269"/>
      <c r="R9" s="274">
        <v>10288</v>
      </c>
      <c r="S9" s="217"/>
      <c r="T9" s="217"/>
      <c r="U9" s="217"/>
      <c r="V9" s="217"/>
      <c r="W9" s="217"/>
      <c r="X9" s="217"/>
      <c r="Y9" s="279"/>
      <c r="Z9" s="282">
        <v>0.1</v>
      </c>
      <c r="AA9" s="282"/>
      <c r="AB9" s="282"/>
      <c r="AC9" s="282"/>
      <c r="AD9" s="287">
        <v>10288</v>
      </c>
      <c r="AE9" s="287"/>
      <c r="AF9" s="287"/>
      <c r="AG9" s="287"/>
      <c r="AH9" s="287"/>
      <c r="AI9" s="287"/>
      <c r="AJ9" s="287"/>
      <c r="AK9" s="287"/>
      <c r="AL9" s="283">
        <v>0.2</v>
      </c>
      <c r="AM9" s="238"/>
      <c r="AN9" s="238"/>
      <c r="AO9" s="296"/>
      <c r="AP9" s="261" t="s">
        <v>329</v>
      </c>
      <c r="AQ9" s="1"/>
      <c r="AR9" s="1"/>
      <c r="AS9" s="1"/>
      <c r="AT9" s="1"/>
      <c r="AU9" s="1"/>
      <c r="AV9" s="1"/>
      <c r="AW9" s="1"/>
      <c r="AX9" s="1"/>
      <c r="AY9" s="1"/>
      <c r="AZ9" s="1"/>
      <c r="BA9" s="1"/>
      <c r="BB9" s="1"/>
      <c r="BC9" s="1"/>
      <c r="BD9" s="1"/>
      <c r="BE9" s="1"/>
      <c r="BF9" s="269"/>
      <c r="BG9" s="274">
        <v>547426</v>
      </c>
      <c r="BH9" s="217"/>
      <c r="BI9" s="217"/>
      <c r="BJ9" s="217"/>
      <c r="BK9" s="217"/>
      <c r="BL9" s="217"/>
      <c r="BM9" s="217"/>
      <c r="BN9" s="279"/>
      <c r="BO9" s="282">
        <v>31.5</v>
      </c>
      <c r="BP9" s="282"/>
      <c r="BQ9" s="282"/>
      <c r="BR9" s="282"/>
      <c r="BS9" s="287" t="s">
        <v>202</v>
      </c>
      <c r="BT9" s="287"/>
      <c r="BU9" s="287"/>
      <c r="BV9" s="287"/>
      <c r="BW9" s="287"/>
      <c r="BX9" s="287"/>
      <c r="BY9" s="287"/>
      <c r="BZ9" s="287"/>
      <c r="CA9" s="287"/>
      <c r="CB9" s="325"/>
      <c r="CD9" s="261" t="s">
        <v>331</v>
      </c>
      <c r="CE9" s="1"/>
      <c r="CF9" s="1"/>
      <c r="CG9" s="1"/>
      <c r="CH9" s="1"/>
      <c r="CI9" s="1"/>
      <c r="CJ9" s="1"/>
      <c r="CK9" s="1"/>
      <c r="CL9" s="1"/>
      <c r="CM9" s="1"/>
      <c r="CN9" s="1"/>
      <c r="CO9" s="1"/>
      <c r="CP9" s="1"/>
      <c r="CQ9" s="269"/>
      <c r="CR9" s="274">
        <v>566988</v>
      </c>
      <c r="CS9" s="217"/>
      <c r="CT9" s="217"/>
      <c r="CU9" s="217"/>
      <c r="CV9" s="217"/>
      <c r="CW9" s="217"/>
      <c r="CX9" s="217"/>
      <c r="CY9" s="279"/>
      <c r="CZ9" s="282">
        <v>4.5999999999999996</v>
      </c>
      <c r="DA9" s="282"/>
      <c r="DB9" s="282"/>
      <c r="DC9" s="282"/>
      <c r="DD9" s="288">
        <v>32927</v>
      </c>
      <c r="DE9" s="217"/>
      <c r="DF9" s="217"/>
      <c r="DG9" s="217"/>
      <c r="DH9" s="217"/>
      <c r="DI9" s="217"/>
      <c r="DJ9" s="217"/>
      <c r="DK9" s="217"/>
      <c r="DL9" s="217"/>
      <c r="DM9" s="217"/>
      <c r="DN9" s="217"/>
      <c r="DO9" s="217"/>
      <c r="DP9" s="279"/>
      <c r="DQ9" s="288">
        <v>415005</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193</v>
      </c>
      <c r="AQ10" s="1"/>
      <c r="AR10" s="1"/>
      <c r="AS10" s="1"/>
      <c r="AT10" s="1"/>
      <c r="AU10" s="1"/>
      <c r="AV10" s="1"/>
      <c r="AW10" s="1"/>
      <c r="AX10" s="1"/>
      <c r="AY10" s="1"/>
      <c r="AZ10" s="1"/>
      <c r="BA10" s="1"/>
      <c r="BB10" s="1"/>
      <c r="BC10" s="1"/>
      <c r="BD10" s="1"/>
      <c r="BE10" s="1"/>
      <c r="BF10" s="269"/>
      <c r="BG10" s="274">
        <v>36738</v>
      </c>
      <c r="BH10" s="217"/>
      <c r="BI10" s="217"/>
      <c r="BJ10" s="217"/>
      <c r="BK10" s="217"/>
      <c r="BL10" s="217"/>
      <c r="BM10" s="217"/>
      <c r="BN10" s="279"/>
      <c r="BO10" s="282">
        <v>2.1</v>
      </c>
      <c r="BP10" s="282"/>
      <c r="BQ10" s="282"/>
      <c r="BR10" s="282"/>
      <c r="BS10" s="287" t="s">
        <v>202</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t="s">
        <v>202</v>
      </c>
      <c r="CS10" s="217"/>
      <c r="CT10" s="217"/>
      <c r="CU10" s="217"/>
      <c r="CV10" s="217"/>
      <c r="CW10" s="217"/>
      <c r="CX10" s="217"/>
      <c r="CY10" s="279"/>
      <c r="CZ10" s="282" t="s">
        <v>202</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393835</v>
      </c>
      <c r="S11" s="217"/>
      <c r="T11" s="217"/>
      <c r="U11" s="217"/>
      <c r="V11" s="217"/>
      <c r="W11" s="217"/>
      <c r="X11" s="217"/>
      <c r="Y11" s="279"/>
      <c r="Z11" s="283">
        <v>3</v>
      </c>
      <c r="AA11" s="238"/>
      <c r="AB11" s="238"/>
      <c r="AC11" s="285"/>
      <c r="AD11" s="288">
        <v>393835</v>
      </c>
      <c r="AE11" s="217"/>
      <c r="AF11" s="217"/>
      <c r="AG11" s="217"/>
      <c r="AH11" s="217"/>
      <c r="AI11" s="217"/>
      <c r="AJ11" s="217"/>
      <c r="AK11" s="279"/>
      <c r="AL11" s="283">
        <v>5.9</v>
      </c>
      <c r="AM11" s="238"/>
      <c r="AN11" s="238"/>
      <c r="AO11" s="296"/>
      <c r="AP11" s="261" t="s">
        <v>333</v>
      </c>
      <c r="AQ11" s="1"/>
      <c r="AR11" s="1"/>
      <c r="AS11" s="1"/>
      <c r="AT11" s="1"/>
      <c r="AU11" s="1"/>
      <c r="AV11" s="1"/>
      <c r="AW11" s="1"/>
      <c r="AX11" s="1"/>
      <c r="AY11" s="1"/>
      <c r="AZ11" s="1"/>
      <c r="BA11" s="1"/>
      <c r="BB11" s="1"/>
      <c r="BC11" s="1"/>
      <c r="BD11" s="1"/>
      <c r="BE11" s="1"/>
      <c r="BF11" s="269"/>
      <c r="BG11" s="274">
        <v>47597</v>
      </c>
      <c r="BH11" s="217"/>
      <c r="BI11" s="217"/>
      <c r="BJ11" s="217"/>
      <c r="BK11" s="217"/>
      <c r="BL11" s="217"/>
      <c r="BM11" s="217"/>
      <c r="BN11" s="279"/>
      <c r="BO11" s="282">
        <v>2.7</v>
      </c>
      <c r="BP11" s="282"/>
      <c r="BQ11" s="282"/>
      <c r="BR11" s="282"/>
      <c r="BS11" s="287">
        <v>13670</v>
      </c>
      <c r="BT11" s="287"/>
      <c r="BU11" s="287"/>
      <c r="BV11" s="287"/>
      <c r="BW11" s="287"/>
      <c r="BX11" s="287"/>
      <c r="BY11" s="287"/>
      <c r="BZ11" s="287"/>
      <c r="CA11" s="287"/>
      <c r="CB11" s="325"/>
      <c r="CD11" s="261" t="s">
        <v>336</v>
      </c>
      <c r="CE11" s="1"/>
      <c r="CF11" s="1"/>
      <c r="CG11" s="1"/>
      <c r="CH11" s="1"/>
      <c r="CI11" s="1"/>
      <c r="CJ11" s="1"/>
      <c r="CK11" s="1"/>
      <c r="CL11" s="1"/>
      <c r="CM11" s="1"/>
      <c r="CN11" s="1"/>
      <c r="CO11" s="1"/>
      <c r="CP11" s="1"/>
      <c r="CQ11" s="269"/>
      <c r="CR11" s="274">
        <v>1081204</v>
      </c>
      <c r="CS11" s="217"/>
      <c r="CT11" s="217"/>
      <c r="CU11" s="217"/>
      <c r="CV11" s="217"/>
      <c r="CW11" s="217"/>
      <c r="CX11" s="217"/>
      <c r="CY11" s="279"/>
      <c r="CZ11" s="282">
        <v>8.6999999999999993</v>
      </c>
      <c r="DA11" s="282"/>
      <c r="DB11" s="282"/>
      <c r="DC11" s="282"/>
      <c r="DD11" s="288">
        <v>114407</v>
      </c>
      <c r="DE11" s="217"/>
      <c r="DF11" s="217"/>
      <c r="DG11" s="217"/>
      <c r="DH11" s="217"/>
      <c r="DI11" s="217"/>
      <c r="DJ11" s="217"/>
      <c r="DK11" s="217"/>
      <c r="DL11" s="217"/>
      <c r="DM11" s="217"/>
      <c r="DN11" s="217"/>
      <c r="DO11" s="217"/>
      <c r="DP11" s="279"/>
      <c r="DQ11" s="288">
        <v>529017</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1908</v>
      </c>
      <c r="S12" s="217"/>
      <c r="T12" s="217"/>
      <c r="U12" s="217"/>
      <c r="V12" s="217"/>
      <c r="W12" s="217"/>
      <c r="X12" s="217"/>
      <c r="Y12" s="279"/>
      <c r="Z12" s="282">
        <v>0</v>
      </c>
      <c r="AA12" s="282"/>
      <c r="AB12" s="282"/>
      <c r="AC12" s="282"/>
      <c r="AD12" s="287">
        <v>1908</v>
      </c>
      <c r="AE12" s="287"/>
      <c r="AF12" s="287"/>
      <c r="AG12" s="287"/>
      <c r="AH12" s="287"/>
      <c r="AI12" s="287"/>
      <c r="AJ12" s="287"/>
      <c r="AK12" s="287"/>
      <c r="AL12" s="283">
        <v>0</v>
      </c>
      <c r="AM12" s="238"/>
      <c r="AN12" s="238"/>
      <c r="AO12" s="296"/>
      <c r="AP12" s="261" t="s">
        <v>337</v>
      </c>
      <c r="AQ12" s="1"/>
      <c r="AR12" s="1"/>
      <c r="AS12" s="1"/>
      <c r="AT12" s="1"/>
      <c r="AU12" s="1"/>
      <c r="AV12" s="1"/>
      <c r="AW12" s="1"/>
      <c r="AX12" s="1"/>
      <c r="AY12" s="1"/>
      <c r="AZ12" s="1"/>
      <c r="BA12" s="1"/>
      <c r="BB12" s="1"/>
      <c r="BC12" s="1"/>
      <c r="BD12" s="1"/>
      <c r="BE12" s="1"/>
      <c r="BF12" s="269"/>
      <c r="BG12" s="274">
        <v>902556</v>
      </c>
      <c r="BH12" s="217"/>
      <c r="BI12" s="217"/>
      <c r="BJ12" s="217"/>
      <c r="BK12" s="217"/>
      <c r="BL12" s="217"/>
      <c r="BM12" s="217"/>
      <c r="BN12" s="279"/>
      <c r="BO12" s="282">
        <v>51.9</v>
      </c>
      <c r="BP12" s="282"/>
      <c r="BQ12" s="282"/>
      <c r="BR12" s="282"/>
      <c r="BS12" s="287" t="s">
        <v>202</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319556</v>
      </c>
      <c r="CS12" s="217"/>
      <c r="CT12" s="217"/>
      <c r="CU12" s="217"/>
      <c r="CV12" s="217"/>
      <c r="CW12" s="217"/>
      <c r="CX12" s="217"/>
      <c r="CY12" s="279"/>
      <c r="CZ12" s="282">
        <v>2.6</v>
      </c>
      <c r="DA12" s="282"/>
      <c r="DB12" s="282"/>
      <c r="DC12" s="282"/>
      <c r="DD12" s="288">
        <v>179097</v>
      </c>
      <c r="DE12" s="217"/>
      <c r="DF12" s="217"/>
      <c r="DG12" s="217"/>
      <c r="DH12" s="217"/>
      <c r="DI12" s="217"/>
      <c r="DJ12" s="217"/>
      <c r="DK12" s="217"/>
      <c r="DL12" s="217"/>
      <c r="DM12" s="217"/>
      <c r="DN12" s="217"/>
      <c r="DO12" s="217"/>
      <c r="DP12" s="279"/>
      <c r="DQ12" s="288">
        <v>104648</v>
      </c>
      <c r="DR12" s="217"/>
      <c r="DS12" s="217"/>
      <c r="DT12" s="217"/>
      <c r="DU12" s="217"/>
      <c r="DV12" s="217"/>
      <c r="DW12" s="217"/>
      <c r="DX12" s="217"/>
      <c r="DY12" s="217"/>
      <c r="DZ12" s="217"/>
      <c r="EA12" s="217"/>
      <c r="EB12" s="217"/>
      <c r="EC12" s="326"/>
    </row>
    <row r="13" spans="2:143" ht="11.25" customHeight="1">
      <c r="B13" s="261" t="s">
        <v>338</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339</v>
      </c>
      <c r="AQ13" s="1"/>
      <c r="AR13" s="1"/>
      <c r="AS13" s="1"/>
      <c r="AT13" s="1"/>
      <c r="AU13" s="1"/>
      <c r="AV13" s="1"/>
      <c r="AW13" s="1"/>
      <c r="AX13" s="1"/>
      <c r="AY13" s="1"/>
      <c r="AZ13" s="1"/>
      <c r="BA13" s="1"/>
      <c r="BB13" s="1"/>
      <c r="BC13" s="1"/>
      <c r="BD13" s="1"/>
      <c r="BE13" s="1"/>
      <c r="BF13" s="269"/>
      <c r="BG13" s="274">
        <v>899598</v>
      </c>
      <c r="BH13" s="217"/>
      <c r="BI13" s="217"/>
      <c r="BJ13" s="217"/>
      <c r="BK13" s="217"/>
      <c r="BL13" s="217"/>
      <c r="BM13" s="217"/>
      <c r="BN13" s="279"/>
      <c r="BO13" s="282">
        <v>51.8</v>
      </c>
      <c r="BP13" s="282"/>
      <c r="BQ13" s="282"/>
      <c r="BR13" s="282"/>
      <c r="BS13" s="287" t="s">
        <v>202</v>
      </c>
      <c r="BT13" s="287"/>
      <c r="BU13" s="287"/>
      <c r="BV13" s="287"/>
      <c r="BW13" s="287"/>
      <c r="BX13" s="287"/>
      <c r="BY13" s="287"/>
      <c r="BZ13" s="287"/>
      <c r="CA13" s="287"/>
      <c r="CB13" s="325"/>
      <c r="CD13" s="261" t="s">
        <v>341</v>
      </c>
      <c r="CE13" s="1"/>
      <c r="CF13" s="1"/>
      <c r="CG13" s="1"/>
      <c r="CH13" s="1"/>
      <c r="CI13" s="1"/>
      <c r="CJ13" s="1"/>
      <c r="CK13" s="1"/>
      <c r="CL13" s="1"/>
      <c r="CM13" s="1"/>
      <c r="CN13" s="1"/>
      <c r="CO13" s="1"/>
      <c r="CP13" s="1"/>
      <c r="CQ13" s="269"/>
      <c r="CR13" s="274">
        <v>1094555</v>
      </c>
      <c r="CS13" s="217"/>
      <c r="CT13" s="217"/>
      <c r="CU13" s="217"/>
      <c r="CV13" s="217"/>
      <c r="CW13" s="217"/>
      <c r="CX13" s="217"/>
      <c r="CY13" s="279"/>
      <c r="CZ13" s="282">
        <v>8.8000000000000007</v>
      </c>
      <c r="DA13" s="282"/>
      <c r="DB13" s="282"/>
      <c r="DC13" s="282"/>
      <c r="DD13" s="288">
        <v>457950</v>
      </c>
      <c r="DE13" s="217"/>
      <c r="DF13" s="217"/>
      <c r="DG13" s="217"/>
      <c r="DH13" s="217"/>
      <c r="DI13" s="217"/>
      <c r="DJ13" s="217"/>
      <c r="DK13" s="217"/>
      <c r="DL13" s="217"/>
      <c r="DM13" s="217"/>
      <c r="DN13" s="217"/>
      <c r="DO13" s="217"/>
      <c r="DP13" s="279"/>
      <c r="DQ13" s="288">
        <v>522064</v>
      </c>
      <c r="DR13" s="217"/>
      <c r="DS13" s="217"/>
      <c r="DT13" s="217"/>
      <c r="DU13" s="217"/>
      <c r="DV13" s="217"/>
      <c r="DW13" s="217"/>
      <c r="DX13" s="217"/>
      <c r="DY13" s="217"/>
      <c r="DZ13" s="217"/>
      <c r="EA13" s="217"/>
      <c r="EB13" s="217"/>
      <c r="EC13" s="326"/>
    </row>
    <row r="14" spans="2:143" ht="11.25" customHeight="1">
      <c r="B14" s="261" t="s">
        <v>342</v>
      </c>
      <c r="C14" s="1"/>
      <c r="D14" s="1"/>
      <c r="E14" s="1"/>
      <c r="F14" s="1"/>
      <c r="G14" s="1"/>
      <c r="H14" s="1"/>
      <c r="I14" s="1"/>
      <c r="J14" s="1"/>
      <c r="K14" s="1"/>
      <c r="L14" s="1"/>
      <c r="M14" s="1"/>
      <c r="N14" s="1"/>
      <c r="O14" s="1"/>
      <c r="P14" s="1"/>
      <c r="Q14" s="269"/>
      <c r="R14" s="274">
        <v>1101</v>
      </c>
      <c r="S14" s="217"/>
      <c r="T14" s="217"/>
      <c r="U14" s="217"/>
      <c r="V14" s="217"/>
      <c r="W14" s="217"/>
      <c r="X14" s="217"/>
      <c r="Y14" s="279"/>
      <c r="Z14" s="282">
        <v>0</v>
      </c>
      <c r="AA14" s="282"/>
      <c r="AB14" s="282"/>
      <c r="AC14" s="282"/>
      <c r="AD14" s="287">
        <v>1101</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77966</v>
      </c>
      <c r="BH14" s="217"/>
      <c r="BI14" s="217"/>
      <c r="BJ14" s="217"/>
      <c r="BK14" s="217"/>
      <c r="BL14" s="217"/>
      <c r="BM14" s="217"/>
      <c r="BN14" s="279"/>
      <c r="BO14" s="282">
        <v>4.5</v>
      </c>
      <c r="BP14" s="282"/>
      <c r="BQ14" s="282"/>
      <c r="BR14" s="282"/>
      <c r="BS14" s="287" t="s">
        <v>202</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329770</v>
      </c>
      <c r="CS14" s="217"/>
      <c r="CT14" s="217"/>
      <c r="CU14" s="217"/>
      <c r="CV14" s="217"/>
      <c r="CW14" s="217"/>
      <c r="CX14" s="217"/>
      <c r="CY14" s="279"/>
      <c r="CZ14" s="282">
        <v>2.7</v>
      </c>
      <c r="DA14" s="282"/>
      <c r="DB14" s="282"/>
      <c r="DC14" s="282"/>
      <c r="DD14" s="288">
        <v>38438</v>
      </c>
      <c r="DE14" s="217"/>
      <c r="DF14" s="217"/>
      <c r="DG14" s="217"/>
      <c r="DH14" s="217"/>
      <c r="DI14" s="217"/>
      <c r="DJ14" s="217"/>
      <c r="DK14" s="217"/>
      <c r="DL14" s="217"/>
      <c r="DM14" s="217"/>
      <c r="DN14" s="217"/>
      <c r="DO14" s="217"/>
      <c r="DP14" s="279"/>
      <c r="DQ14" s="288">
        <v>291324</v>
      </c>
      <c r="DR14" s="217"/>
      <c r="DS14" s="217"/>
      <c r="DT14" s="217"/>
      <c r="DU14" s="217"/>
      <c r="DV14" s="217"/>
      <c r="DW14" s="217"/>
      <c r="DX14" s="217"/>
      <c r="DY14" s="217"/>
      <c r="DZ14" s="217"/>
      <c r="EA14" s="217"/>
      <c r="EB14" s="217"/>
      <c r="EC14" s="326"/>
    </row>
    <row r="15" spans="2:143" ht="11.25" customHeight="1">
      <c r="B15" s="261" t="s">
        <v>312</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344</v>
      </c>
      <c r="AQ15" s="1"/>
      <c r="AR15" s="1"/>
      <c r="AS15" s="1"/>
      <c r="AT15" s="1"/>
      <c r="AU15" s="1"/>
      <c r="AV15" s="1"/>
      <c r="AW15" s="1"/>
      <c r="AX15" s="1"/>
      <c r="AY15" s="1"/>
      <c r="AZ15" s="1"/>
      <c r="BA15" s="1"/>
      <c r="BB15" s="1"/>
      <c r="BC15" s="1"/>
      <c r="BD15" s="1"/>
      <c r="BE15" s="1"/>
      <c r="BF15" s="269"/>
      <c r="BG15" s="274">
        <v>96346</v>
      </c>
      <c r="BH15" s="217"/>
      <c r="BI15" s="217"/>
      <c r="BJ15" s="217"/>
      <c r="BK15" s="217"/>
      <c r="BL15" s="217"/>
      <c r="BM15" s="217"/>
      <c r="BN15" s="279"/>
      <c r="BO15" s="282">
        <v>5.5</v>
      </c>
      <c r="BP15" s="282"/>
      <c r="BQ15" s="282"/>
      <c r="BR15" s="282"/>
      <c r="BS15" s="287" t="s">
        <v>202</v>
      </c>
      <c r="BT15" s="287"/>
      <c r="BU15" s="287"/>
      <c r="BV15" s="287"/>
      <c r="BW15" s="287"/>
      <c r="BX15" s="287"/>
      <c r="BY15" s="287"/>
      <c r="BZ15" s="287"/>
      <c r="CA15" s="287"/>
      <c r="CB15" s="325"/>
      <c r="CD15" s="261" t="s">
        <v>347</v>
      </c>
      <c r="CE15" s="1"/>
      <c r="CF15" s="1"/>
      <c r="CG15" s="1"/>
      <c r="CH15" s="1"/>
      <c r="CI15" s="1"/>
      <c r="CJ15" s="1"/>
      <c r="CK15" s="1"/>
      <c r="CL15" s="1"/>
      <c r="CM15" s="1"/>
      <c r="CN15" s="1"/>
      <c r="CO15" s="1"/>
      <c r="CP15" s="1"/>
      <c r="CQ15" s="269"/>
      <c r="CR15" s="274">
        <v>1165074</v>
      </c>
      <c r="CS15" s="217"/>
      <c r="CT15" s="217"/>
      <c r="CU15" s="217"/>
      <c r="CV15" s="217"/>
      <c r="CW15" s="217"/>
      <c r="CX15" s="217"/>
      <c r="CY15" s="279"/>
      <c r="CZ15" s="282">
        <v>9.4</v>
      </c>
      <c r="DA15" s="282"/>
      <c r="DB15" s="282"/>
      <c r="DC15" s="282"/>
      <c r="DD15" s="288">
        <v>314605</v>
      </c>
      <c r="DE15" s="217"/>
      <c r="DF15" s="217"/>
      <c r="DG15" s="217"/>
      <c r="DH15" s="217"/>
      <c r="DI15" s="217"/>
      <c r="DJ15" s="217"/>
      <c r="DK15" s="217"/>
      <c r="DL15" s="217"/>
      <c r="DM15" s="217"/>
      <c r="DN15" s="217"/>
      <c r="DO15" s="217"/>
      <c r="DP15" s="279"/>
      <c r="DQ15" s="288">
        <v>702676</v>
      </c>
      <c r="DR15" s="217"/>
      <c r="DS15" s="217"/>
      <c r="DT15" s="217"/>
      <c r="DU15" s="217"/>
      <c r="DV15" s="217"/>
      <c r="DW15" s="217"/>
      <c r="DX15" s="217"/>
      <c r="DY15" s="217"/>
      <c r="DZ15" s="217"/>
      <c r="EA15" s="217"/>
      <c r="EB15" s="217"/>
      <c r="EC15" s="326"/>
    </row>
    <row r="16" spans="2:143" ht="11.25" customHeight="1">
      <c r="B16" s="261" t="s">
        <v>348</v>
      </c>
      <c r="C16" s="1"/>
      <c r="D16" s="1"/>
      <c r="E16" s="1"/>
      <c r="F16" s="1"/>
      <c r="G16" s="1"/>
      <c r="H16" s="1"/>
      <c r="I16" s="1"/>
      <c r="J16" s="1"/>
      <c r="K16" s="1"/>
      <c r="L16" s="1"/>
      <c r="M16" s="1"/>
      <c r="N16" s="1"/>
      <c r="O16" s="1"/>
      <c r="P16" s="1"/>
      <c r="Q16" s="269"/>
      <c r="R16" s="274">
        <v>11646</v>
      </c>
      <c r="S16" s="217"/>
      <c r="T16" s="217"/>
      <c r="U16" s="217"/>
      <c r="V16" s="217"/>
      <c r="W16" s="217"/>
      <c r="X16" s="217"/>
      <c r="Y16" s="279"/>
      <c r="Z16" s="282">
        <v>0.1</v>
      </c>
      <c r="AA16" s="282"/>
      <c r="AB16" s="282"/>
      <c r="AC16" s="282"/>
      <c r="AD16" s="287">
        <v>11646</v>
      </c>
      <c r="AE16" s="287"/>
      <c r="AF16" s="287"/>
      <c r="AG16" s="287"/>
      <c r="AH16" s="287"/>
      <c r="AI16" s="287"/>
      <c r="AJ16" s="287"/>
      <c r="AK16" s="287"/>
      <c r="AL16" s="283">
        <v>0.2</v>
      </c>
      <c r="AM16" s="238"/>
      <c r="AN16" s="238"/>
      <c r="AO16" s="296"/>
      <c r="AP16" s="261" t="s">
        <v>349</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350</v>
      </c>
      <c r="CE16" s="1"/>
      <c r="CF16" s="1"/>
      <c r="CG16" s="1"/>
      <c r="CH16" s="1"/>
      <c r="CI16" s="1"/>
      <c r="CJ16" s="1"/>
      <c r="CK16" s="1"/>
      <c r="CL16" s="1"/>
      <c r="CM16" s="1"/>
      <c r="CN16" s="1"/>
      <c r="CO16" s="1"/>
      <c r="CP16" s="1"/>
      <c r="CQ16" s="269"/>
      <c r="CR16" s="274">
        <v>98347</v>
      </c>
      <c r="CS16" s="217"/>
      <c r="CT16" s="217"/>
      <c r="CU16" s="217"/>
      <c r="CV16" s="217"/>
      <c r="CW16" s="217"/>
      <c r="CX16" s="217"/>
      <c r="CY16" s="279"/>
      <c r="CZ16" s="282">
        <v>0.8</v>
      </c>
      <c r="DA16" s="282"/>
      <c r="DB16" s="282"/>
      <c r="DC16" s="282"/>
      <c r="DD16" s="288" t="s">
        <v>202</v>
      </c>
      <c r="DE16" s="217"/>
      <c r="DF16" s="217"/>
      <c r="DG16" s="217"/>
      <c r="DH16" s="217"/>
      <c r="DI16" s="217"/>
      <c r="DJ16" s="217"/>
      <c r="DK16" s="217"/>
      <c r="DL16" s="217"/>
      <c r="DM16" s="217"/>
      <c r="DN16" s="217"/>
      <c r="DO16" s="217"/>
      <c r="DP16" s="279"/>
      <c r="DQ16" s="288">
        <v>23682</v>
      </c>
      <c r="DR16" s="217"/>
      <c r="DS16" s="217"/>
      <c r="DT16" s="217"/>
      <c r="DU16" s="217"/>
      <c r="DV16" s="217"/>
      <c r="DW16" s="217"/>
      <c r="DX16" s="217"/>
      <c r="DY16" s="217"/>
      <c r="DZ16" s="217"/>
      <c r="EA16" s="217"/>
      <c r="EB16" s="217"/>
      <c r="EC16" s="326"/>
    </row>
    <row r="17" spans="2:133" ht="11.25" customHeight="1">
      <c r="B17" s="261" t="s">
        <v>351</v>
      </c>
      <c r="C17" s="1"/>
      <c r="D17" s="1"/>
      <c r="E17" s="1"/>
      <c r="F17" s="1"/>
      <c r="G17" s="1"/>
      <c r="H17" s="1"/>
      <c r="I17" s="1"/>
      <c r="J17" s="1"/>
      <c r="K17" s="1"/>
      <c r="L17" s="1"/>
      <c r="M17" s="1"/>
      <c r="N17" s="1"/>
      <c r="O17" s="1"/>
      <c r="P17" s="1"/>
      <c r="Q17" s="269"/>
      <c r="R17" s="274">
        <v>26759</v>
      </c>
      <c r="S17" s="217"/>
      <c r="T17" s="217"/>
      <c r="U17" s="217"/>
      <c r="V17" s="217"/>
      <c r="W17" s="217"/>
      <c r="X17" s="217"/>
      <c r="Y17" s="279"/>
      <c r="Z17" s="282">
        <v>0.2</v>
      </c>
      <c r="AA17" s="282"/>
      <c r="AB17" s="282"/>
      <c r="AC17" s="282"/>
      <c r="AD17" s="287">
        <v>26759</v>
      </c>
      <c r="AE17" s="287"/>
      <c r="AF17" s="287"/>
      <c r="AG17" s="287"/>
      <c r="AH17" s="287"/>
      <c r="AI17" s="287"/>
      <c r="AJ17" s="287"/>
      <c r="AK17" s="287"/>
      <c r="AL17" s="283">
        <v>0.4</v>
      </c>
      <c r="AM17" s="238"/>
      <c r="AN17" s="238"/>
      <c r="AO17" s="296"/>
      <c r="AP17" s="261" t="s">
        <v>352</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354</v>
      </c>
      <c r="CE17" s="1"/>
      <c r="CF17" s="1"/>
      <c r="CG17" s="1"/>
      <c r="CH17" s="1"/>
      <c r="CI17" s="1"/>
      <c r="CJ17" s="1"/>
      <c r="CK17" s="1"/>
      <c r="CL17" s="1"/>
      <c r="CM17" s="1"/>
      <c r="CN17" s="1"/>
      <c r="CO17" s="1"/>
      <c r="CP17" s="1"/>
      <c r="CQ17" s="269"/>
      <c r="CR17" s="274">
        <v>1437953</v>
      </c>
      <c r="CS17" s="217"/>
      <c r="CT17" s="217"/>
      <c r="CU17" s="217"/>
      <c r="CV17" s="217"/>
      <c r="CW17" s="217"/>
      <c r="CX17" s="217"/>
      <c r="CY17" s="279"/>
      <c r="CZ17" s="282">
        <v>11.6</v>
      </c>
      <c r="DA17" s="282"/>
      <c r="DB17" s="282"/>
      <c r="DC17" s="282"/>
      <c r="DD17" s="288" t="s">
        <v>202</v>
      </c>
      <c r="DE17" s="217"/>
      <c r="DF17" s="217"/>
      <c r="DG17" s="217"/>
      <c r="DH17" s="217"/>
      <c r="DI17" s="217"/>
      <c r="DJ17" s="217"/>
      <c r="DK17" s="217"/>
      <c r="DL17" s="217"/>
      <c r="DM17" s="217"/>
      <c r="DN17" s="217"/>
      <c r="DO17" s="217"/>
      <c r="DP17" s="279"/>
      <c r="DQ17" s="288">
        <v>1397420</v>
      </c>
      <c r="DR17" s="217"/>
      <c r="DS17" s="217"/>
      <c r="DT17" s="217"/>
      <c r="DU17" s="217"/>
      <c r="DV17" s="217"/>
      <c r="DW17" s="217"/>
      <c r="DX17" s="217"/>
      <c r="DY17" s="217"/>
      <c r="DZ17" s="217"/>
      <c r="EA17" s="217"/>
      <c r="EB17" s="217"/>
      <c r="EC17" s="326"/>
    </row>
    <row r="18" spans="2:133" ht="11.25" customHeight="1">
      <c r="B18" s="261" t="s">
        <v>355</v>
      </c>
      <c r="C18" s="1"/>
      <c r="D18" s="1"/>
      <c r="E18" s="1"/>
      <c r="F18" s="1"/>
      <c r="G18" s="1"/>
      <c r="H18" s="1"/>
      <c r="I18" s="1"/>
      <c r="J18" s="1"/>
      <c r="K18" s="1"/>
      <c r="L18" s="1"/>
      <c r="M18" s="1"/>
      <c r="N18" s="1"/>
      <c r="O18" s="1"/>
      <c r="P18" s="1"/>
      <c r="Q18" s="269"/>
      <c r="R18" s="274">
        <v>10432</v>
      </c>
      <c r="S18" s="217"/>
      <c r="T18" s="217"/>
      <c r="U18" s="217"/>
      <c r="V18" s="217"/>
      <c r="W18" s="217"/>
      <c r="X18" s="217"/>
      <c r="Y18" s="279"/>
      <c r="Z18" s="282">
        <v>0.1</v>
      </c>
      <c r="AA18" s="282"/>
      <c r="AB18" s="282"/>
      <c r="AC18" s="282"/>
      <c r="AD18" s="287">
        <v>10432</v>
      </c>
      <c r="AE18" s="287"/>
      <c r="AF18" s="287"/>
      <c r="AG18" s="287"/>
      <c r="AH18" s="287"/>
      <c r="AI18" s="287"/>
      <c r="AJ18" s="287"/>
      <c r="AK18" s="287"/>
      <c r="AL18" s="283">
        <v>0.2</v>
      </c>
      <c r="AM18" s="238"/>
      <c r="AN18" s="238"/>
      <c r="AO18" s="296"/>
      <c r="AP18" s="261" t="s">
        <v>103</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357</v>
      </c>
      <c r="C19" s="1"/>
      <c r="D19" s="1"/>
      <c r="E19" s="1"/>
      <c r="F19" s="1"/>
      <c r="G19" s="1"/>
      <c r="H19" s="1"/>
      <c r="I19" s="1"/>
      <c r="J19" s="1"/>
      <c r="K19" s="1"/>
      <c r="L19" s="1"/>
      <c r="M19" s="1"/>
      <c r="N19" s="1"/>
      <c r="O19" s="1"/>
      <c r="P19" s="1"/>
      <c r="Q19" s="269"/>
      <c r="R19" s="274">
        <v>9432</v>
      </c>
      <c r="S19" s="217"/>
      <c r="T19" s="217"/>
      <c r="U19" s="217"/>
      <c r="V19" s="217"/>
      <c r="W19" s="217"/>
      <c r="X19" s="217"/>
      <c r="Y19" s="279"/>
      <c r="Z19" s="282">
        <v>0.1</v>
      </c>
      <c r="AA19" s="282"/>
      <c r="AB19" s="282"/>
      <c r="AC19" s="282"/>
      <c r="AD19" s="287">
        <v>9432</v>
      </c>
      <c r="AE19" s="287"/>
      <c r="AF19" s="287"/>
      <c r="AG19" s="287"/>
      <c r="AH19" s="287"/>
      <c r="AI19" s="287"/>
      <c r="AJ19" s="287"/>
      <c r="AK19" s="287"/>
      <c r="AL19" s="283">
        <v>0.1</v>
      </c>
      <c r="AM19" s="238"/>
      <c r="AN19" s="238"/>
      <c r="AO19" s="296"/>
      <c r="AP19" s="261" t="s">
        <v>254</v>
      </c>
      <c r="AQ19" s="1"/>
      <c r="AR19" s="1"/>
      <c r="AS19" s="1"/>
      <c r="AT19" s="1"/>
      <c r="AU19" s="1"/>
      <c r="AV19" s="1"/>
      <c r="AW19" s="1"/>
      <c r="AX19" s="1"/>
      <c r="AY19" s="1"/>
      <c r="AZ19" s="1"/>
      <c r="BA19" s="1"/>
      <c r="BB19" s="1"/>
      <c r="BC19" s="1"/>
      <c r="BD19" s="1"/>
      <c r="BE19" s="1"/>
      <c r="BF19" s="269"/>
      <c r="BG19" s="274" t="s">
        <v>202</v>
      </c>
      <c r="BH19" s="217"/>
      <c r="BI19" s="217"/>
      <c r="BJ19" s="217"/>
      <c r="BK19" s="217"/>
      <c r="BL19" s="217"/>
      <c r="BM19" s="217"/>
      <c r="BN19" s="279"/>
      <c r="BO19" s="282" t="s">
        <v>202</v>
      </c>
      <c r="BP19" s="282"/>
      <c r="BQ19" s="282"/>
      <c r="BR19" s="282"/>
      <c r="BS19" s="287" t="s">
        <v>202</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v>1000</v>
      </c>
      <c r="S20" s="217"/>
      <c r="T20" s="217"/>
      <c r="U20" s="217"/>
      <c r="V20" s="217"/>
      <c r="W20" s="217"/>
      <c r="X20" s="217"/>
      <c r="Y20" s="279"/>
      <c r="Z20" s="282">
        <v>0</v>
      </c>
      <c r="AA20" s="282"/>
      <c r="AB20" s="282"/>
      <c r="AC20" s="282"/>
      <c r="AD20" s="287">
        <v>1000</v>
      </c>
      <c r="AE20" s="287"/>
      <c r="AF20" s="287"/>
      <c r="AG20" s="287"/>
      <c r="AH20" s="287"/>
      <c r="AI20" s="287"/>
      <c r="AJ20" s="287"/>
      <c r="AK20" s="287"/>
      <c r="AL20" s="283">
        <v>0</v>
      </c>
      <c r="AM20" s="238"/>
      <c r="AN20" s="238"/>
      <c r="AO20" s="296"/>
      <c r="AP20" s="261" t="s">
        <v>361</v>
      </c>
      <c r="AQ20" s="1"/>
      <c r="AR20" s="1"/>
      <c r="AS20" s="1"/>
      <c r="AT20" s="1"/>
      <c r="AU20" s="1"/>
      <c r="AV20" s="1"/>
      <c r="AW20" s="1"/>
      <c r="AX20" s="1"/>
      <c r="AY20" s="1"/>
      <c r="AZ20" s="1"/>
      <c r="BA20" s="1"/>
      <c r="BB20" s="1"/>
      <c r="BC20" s="1"/>
      <c r="BD20" s="1"/>
      <c r="BE20" s="1"/>
      <c r="BF20" s="269"/>
      <c r="BG20" s="274" t="s">
        <v>202</v>
      </c>
      <c r="BH20" s="217"/>
      <c r="BI20" s="217"/>
      <c r="BJ20" s="217"/>
      <c r="BK20" s="217"/>
      <c r="BL20" s="217"/>
      <c r="BM20" s="217"/>
      <c r="BN20" s="279"/>
      <c r="BO20" s="282" t="s">
        <v>202</v>
      </c>
      <c r="BP20" s="282"/>
      <c r="BQ20" s="282"/>
      <c r="BR20" s="282"/>
      <c r="BS20" s="287" t="s">
        <v>202</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12393822</v>
      </c>
      <c r="CS20" s="217"/>
      <c r="CT20" s="217"/>
      <c r="CU20" s="217"/>
      <c r="CV20" s="217"/>
      <c r="CW20" s="217"/>
      <c r="CX20" s="217"/>
      <c r="CY20" s="279"/>
      <c r="CZ20" s="282">
        <v>100</v>
      </c>
      <c r="DA20" s="282"/>
      <c r="DB20" s="282"/>
      <c r="DC20" s="282"/>
      <c r="DD20" s="288">
        <v>1622319</v>
      </c>
      <c r="DE20" s="217"/>
      <c r="DF20" s="217"/>
      <c r="DG20" s="217"/>
      <c r="DH20" s="217"/>
      <c r="DI20" s="217"/>
      <c r="DJ20" s="217"/>
      <c r="DK20" s="217"/>
      <c r="DL20" s="217"/>
      <c r="DM20" s="217"/>
      <c r="DN20" s="217"/>
      <c r="DO20" s="217"/>
      <c r="DP20" s="279"/>
      <c r="DQ20" s="288">
        <v>7821402</v>
      </c>
      <c r="DR20" s="217"/>
      <c r="DS20" s="217"/>
      <c r="DT20" s="217"/>
      <c r="DU20" s="217"/>
      <c r="DV20" s="217"/>
      <c r="DW20" s="217"/>
      <c r="DX20" s="217"/>
      <c r="DY20" s="217"/>
      <c r="DZ20" s="217"/>
      <c r="EA20" s="217"/>
      <c r="EB20" s="217"/>
      <c r="EC20" s="326"/>
    </row>
    <row r="21" spans="2:133" ht="11.25" customHeight="1">
      <c r="B21" s="261" t="s">
        <v>334</v>
      </c>
      <c r="C21" s="1"/>
      <c r="D21" s="1"/>
      <c r="E21" s="1"/>
      <c r="F21" s="1"/>
      <c r="G21" s="1"/>
      <c r="H21" s="1"/>
      <c r="I21" s="1"/>
      <c r="J21" s="1"/>
      <c r="K21" s="1"/>
      <c r="L21" s="1"/>
      <c r="M21" s="1"/>
      <c r="N21" s="1"/>
      <c r="O21" s="1"/>
      <c r="P21" s="1"/>
      <c r="Q21" s="269"/>
      <c r="R21" s="274">
        <v>4622080</v>
      </c>
      <c r="S21" s="217"/>
      <c r="T21" s="217"/>
      <c r="U21" s="217"/>
      <c r="V21" s="217"/>
      <c r="W21" s="217"/>
      <c r="X21" s="217"/>
      <c r="Y21" s="279"/>
      <c r="Z21" s="282">
        <v>35.6</v>
      </c>
      <c r="AA21" s="282"/>
      <c r="AB21" s="282"/>
      <c r="AC21" s="282"/>
      <c r="AD21" s="287">
        <v>4354604</v>
      </c>
      <c r="AE21" s="287"/>
      <c r="AF21" s="287"/>
      <c r="AG21" s="287"/>
      <c r="AH21" s="287"/>
      <c r="AI21" s="287"/>
      <c r="AJ21" s="287"/>
      <c r="AK21" s="287"/>
      <c r="AL21" s="283">
        <v>64.900000000000006</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t="s">
        <v>202</v>
      </c>
      <c r="BH21" s="217"/>
      <c r="BI21" s="217"/>
      <c r="BJ21" s="217"/>
      <c r="BK21" s="217"/>
      <c r="BL21" s="217"/>
      <c r="BM21" s="217"/>
      <c r="BN21" s="279"/>
      <c r="BO21" s="282" t="s">
        <v>202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289</v>
      </c>
      <c r="C22" s="1"/>
      <c r="D22" s="1"/>
      <c r="E22" s="1"/>
      <c r="F22" s="1"/>
      <c r="G22" s="1"/>
      <c r="H22" s="1"/>
      <c r="I22" s="1"/>
      <c r="J22" s="1"/>
      <c r="K22" s="1"/>
      <c r="L22" s="1"/>
      <c r="M22" s="1"/>
      <c r="N22" s="1"/>
      <c r="O22" s="1"/>
      <c r="P22" s="1"/>
      <c r="Q22" s="269"/>
      <c r="R22" s="274">
        <v>4354604</v>
      </c>
      <c r="S22" s="217"/>
      <c r="T22" s="217"/>
      <c r="U22" s="217"/>
      <c r="V22" s="217"/>
      <c r="W22" s="217"/>
      <c r="X22" s="217"/>
      <c r="Y22" s="279"/>
      <c r="Z22" s="282">
        <v>33.6</v>
      </c>
      <c r="AA22" s="282"/>
      <c r="AB22" s="282"/>
      <c r="AC22" s="282"/>
      <c r="AD22" s="287">
        <v>4354604</v>
      </c>
      <c r="AE22" s="287"/>
      <c r="AF22" s="287"/>
      <c r="AG22" s="287"/>
      <c r="AH22" s="287"/>
      <c r="AI22" s="287"/>
      <c r="AJ22" s="287"/>
      <c r="AK22" s="287"/>
      <c r="AL22" s="283">
        <v>64.900000000000006</v>
      </c>
      <c r="AM22" s="238"/>
      <c r="AN22" s="238"/>
      <c r="AO22" s="296"/>
      <c r="AP22" s="261" t="s">
        <v>364</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287</v>
      </c>
      <c r="C23" s="1"/>
      <c r="D23" s="1"/>
      <c r="E23" s="1"/>
      <c r="F23" s="1"/>
      <c r="G23" s="1"/>
      <c r="H23" s="1"/>
      <c r="I23" s="1"/>
      <c r="J23" s="1"/>
      <c r="K23" s="1"/>
      <c r="L23" s="1"/>
      <c r="M23" s="1"/>
      <c r="N23" s="1"/>
      <c r="O23" s="1"/>
      <c r="P23" s="1"/>
      <c r="Q23" s="269"/>
      <c r="R23" s="274">
        <v>267476</v>
      </c>
      <c r="S23" s="217"/>
      <c r="T23" s="217"/>
      <c r="U23" s="217"/>
      <c r="V23" s="217"/>
      <c r="W23" s="217"/>
      <c r="X23" s="217"/>
      <c r="Y23" s="279"/>
      <c r="Z23" s="282">
        <v>2.1</v>
      </c>
      <c r="AA23" s="282"/>
      <c r="AB23" s="282"/>
      <c r="AC23" s="282"/>
      <c r="AD23" s="287" t="s">
        <v>202</v>
      </c>
      <c r="AE23" s="287"/>
      <c r="AF23" s="287"/>
      <c r="AG23" s="287"/>
      <c r="AH23" s="287"/>
      <c r="AI23" s="287"/>
      <c r="AJ23" s="287"/>
      <c r="AK23" s="287"/>
      <c r="AL23" s="283" t="s">
        <v>202</v>
      </c>
      <c r="AM23" s="238"/>
      <c r="AN23" s="238"/>
      <c r="AO23" s="296"/>
      <c r="AP23" s="261" t="s">
        <v>65</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307</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370</v>
      </c>
      <c r="DA23" s="139"/>
      <c r="DB23" s="139"/>
      <c r="DC23" s="144"/>
      <c r="DD23" s="182" t="s">
        <v>293</v>
      </c>
      <c r="DE23" s="139"/>
      <c r="DF23" s="139"/>
      <c r="DG23" s="139"/>
      <c r="DH23" s="139"/>
      <c r="DI23" s="139"/>
      <c r="DJ23" s="139"/>
      <c r="DK23" s="144"/>
      <c r="DL23" s="345" t="s">
        <v>374</v>
      </c>
      <c r="DM23" s="348"/>
      <c r="DN23" s="348"/>
      <c r="DO23" s="348"/>
      <c r="DP23" s="348"/>
      <c r="DQ23" s="348"/>
      <c r="DR23" s="348"/>
      <c r="DS23" s="348"/>
      <c r="DT23" s="348"/>
      <c r="DU23" s="348"/>
      <c r="DV23" s="352"/>
      <c r="DW23" s="182" t="s">
        <v>375</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5363368</v>
      </c>
      <c r="CS24" s="276"/>
      <c r="CT24" s="276"/>
      <c r="CU24" s="276"/>
      <c r="CV24" s="276"/>
      <c r="CW24" s="276"/>
      <c r="CX24" s="276"/>
      <c r="CY24" s="278"/>
      <c r="CZ24" s="291">
        <v>43.3</v>
      </c>
      <c r="DA24" s="293"/>
      <c r="DB24" s="293"/>
      <c r="DC24" s="337"/>
      <c r="DD24" s="341">
        <v>4005062</v>
      </c>
      <c r="DE24" s="276"/>
      <c r="DF24" s="276"/>
      <c r="DG24" s="276"/>
      <c r="DH24" s="276"/>
      <c r="DI24" s="276"/>
      <c r="DJ24" s="276"/>
      <c r="DK24" s="278"/>
      <c r="DL24" s="341">
        <v>3588450</v>
      </c>
      <c r="DM24" s="276"/>
      <c r="DN24" s="276"/>
      <c r="DO24" s="276"/>
      <c r="DP24" s="276"/>
      <c r="DQ24" s="276"/>
      <c r="DR24" s="276"/>
      <c r="DS24" s="276"/>
      <c r="DT24" s="276"/>
      <c r="DU24" s="276"/>
      <c r="DV24" s="278"/>
      <c r="DW24" s="291">
        <v>53.5</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6938709</v>
      </c>
      <c r="S25" s="217"/>
      <c r="T25" s="217"/>
      <c r="U25" s="217"/>
      <c r="V25" s="217"/>
      <c r="W25" s="217"/>
      <c r="X25" s="217"/>
      <c r="Y25" s="279"/>
      <c r="Z25" s="282">
        <v>53.5</v>
      </c>
      <c r="AA25" s="282"/>
      <c r="AB25" s="282"/>
      <c r="AC25" s="282"/>
      <c r="AD25" s="287">
        <v>6671233</v>
      </c>
      <c r="AE25" s="287"/>
      <c r="AF25" s="287"/>
      <c r="AG25" s="287"/>
      <c r="AH25" s="287"/>
      <c r="AI25" s="287"/>
      <c r="AJ25" s="287"/>
      <c r="AK25" s="287"/>
      <c r="AL25" s="283">
        <v>99.4</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2013306</v>
      </c>
      <c r="CS25" s="313"/>
      <c r="CT25" s="313"/>
      <c r="CU25" s="313"/>
      <c r="CV25" s="313"/>
      <c r="CW25" s="313"/>
      <c r="CX25" s="313"/>
      <c r="CY25" s="332"/>
      <c r="CZ25" s="283">
        <v>16.2</v>
      </c>
      <c r="DA25" s="335"/>
      <c r="DB25" s="335"/>
      <c r="DC25" s="338"/>
      <c r="DD25" s="288">
        <v>1814240</v>
      </c>
      <c r="DE25" s="313"/>
      <c r="DF25" s="313"/>
      <c r="DG25" s="313"/>
      <c r="DH25" s="313"/>
      <c r="DI25" s="313"/>
      <c r="DJ25" s="313"/>
      <c r="DK25" s="332"/>
      <c r="DL25" s="288">
        <v>1759607</v>
      </c>
      <c r="DM25" s="313"/>
      <c r="DN25" s="313"/>
      <c r="DO25" s="313"/>
      <c r="DP25" s="313"/>
      <c r="DQ25" s="313"/>
      <c r="DR25" s="313"/>
      <c r="DS25" s="313"/>
      <c r="DT25" s="313"/>
      <c r="DU25" s="313"/>
      <c r="DV25" s="332"/>
      <c r="DW25" s="283">
        <v>26.2</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937</v>
      </c>
      <c r="S26" s="217"/>
      <c r="T26" s="217"/>
      <c r="U26" s="217"/>
      <c r="V26" s="217"/>
      <c r="W26" s="217"/>
      <c r="X26" s="217"/>
      <c r="Y26" s="279"/>
      <c r="Z26" s="282">
        <v>0</v>
      </c>
      <c r="AA26" s="282"/>
      <c r="AB26" s="282"/>
      <c r="AC26" s="282"/>
      <c r="AD26" s="287">
        <v>937</v>
      </c>
      <c r="AE26" s="287"/>
      <c r="AF26" s="287"/>
      <c r="AG26" s="287"/>
      <c r="AH26" s="287"/>
      <c r="AI26" s="287"/>
      <c r="AJ26" s="287"/>
      <c r="AK26" s="287"/>
      <c r="AL26" s="283">
        <v>0</v>
      </c>
      <c r="AM26" s="238"/>
      <c r="AN26" s="238"/>
      <c r="AO26" s="296"/>
      <c r="AP26" s="261" t="s">
        <v>383</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1047806</v>
      </c>
      <c r="CS26" s="217"/>
      <c r="CT26" s="217"/>
      <c r="CU26" s="217"/>
      <c r="CV26" s="217"/>
      <c r="CW26" s="217"/>
      <c r="CX26" s="217"/>
      <c r="CY26" s="279"/>
      <c r="CZ26" s="283">
        <v>8.5</v>
      </c>
      <c r="DA26" s="335"/>
      <c r="DB26" s="335"/>
      <c r="DC26" s="338"/>
      <c r="DD26" s="288">
        <v>956924</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44705</v>
      </c>
      <c r="S27" s="217"/>
      <c r="T27" s="217"/>
      <c r="U27" s="217"/>
      <c r="V27" s="217"/>
      <c r="W27" s="217"/>
      <c r="X27" s="217"/>
      <c r="Y27" s="279"/>
      <c r="Z27" s="282">
        <v>0.3</v>
      </c>
      <c r="AA27" s="282"/>
      <c r="AB27" s="282"/>
      <c r="AC27" s="282"/>
      <c r="AD27" s="287" t="s">
        <v>202</v>
      </c>
      <c r="AE27" s="287"/>
      <c r="AF27" s="287"/>
      <c r="AG27" s="287"/>
      <c r="AH27" s="287"/>
      <c r="AI27" s="287"/>
      <c r="AJ27" s="287"/>
      <c r="AK27" s="287"/>
      <c r="AL27" s="283" t="s">
        <v>202</v>
      </c>
      <c r="AM27" s="238"/>
      <c r="AN27" s="238"/>
      <c r="AO27" s="296"/>
      <c r="AP27" s="261" t="s">
        <v>385</v>
      </c>
      <c r="AQ27" s="1"/>
      <c r="AR27" s="1"/>
      <c r="AS27" s="1"/>
      <c r="AT27" s="1"/>
      <c r="AU27" s="1"/>
      <c r="AV27" s="1"/>
      <c r="AW27" s="1"/>
      <c r="AX27" s="1"/>
      <c r="AY27" s="1"/>
      <c r="AZ27" s="1"/>
      <c r="BA27" s="1"/>
      <c r="BB27" s="1"/>
      <c r="BC27" s="1"/>
      <c r="BD27" s="1"/>
      <c r="BE27" s="1"/>
      <c r="BF27" s="269"/>
      <c r="BG27" s="274">
        <v>1737613</v>
      </c>
      <c r="BH27" s="217"/>
      <c r="BI27" s="217"/>
      <c r="BJ27" s="217"/>
      <c r="BK27" s="217"/>
      <c r="BL27" s="217"/>
      <c r="BM27" s="217"/>
      <c r="BN27" s="279"/>
      <c r="BO27" s="282">
        <v>100</v>
      </c>
      <c r="BP27" s="282"/>
      <c r="BQ27" s="282"/>
      <c r="BR27" s="282"/>
      <c r="BS27" s="287">
        <v>13670</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1912109</v>
      </c>
      <c r="CS27" s="313"/>
      <c r="CT27" s="313"/>
      <c r="CU27" s="313"/>
      <c r="CV27" s="313"/>
      <c r="CW27" s="313"/>
      <c r="CX27" s="313"/>
      <c r="CY27" s="332"/>
      <c r="CZ27" s="283">
        <v>15.4</v>
      </c>
      <c r="DA27" s="335"/>
      <c r="DB27" s="335"/>
      <c r="DC27" s="338"/>
      <c r="DD27" s="288">
        <v>793402</v>
      </c>
      <c r="DE27" s="313"/>
      <c r="DF27" s="313"/>
      <c r="DG27" s="313"/>
      <c r="DH27" s="313"/>
      <c r="DI27" s="313"/>
      <c r="DJ27" s="313"/>
      <c r="DK27" s="332"/>
      <c r="DL27" s="288">
        <v>505789</v>
      </c>
      <c r="DM27" s="313"/>
      <c r="DN27" s="313"/>
      <c r="DO27" s="313"/>
      <c r="DP27" s="313"/>
      <c r="DQ27" s="313"/>
      <c r="DR27" s="313"/>
      <c r="DS27" s="313"/>
      <c r="DT27" s="313"/>
      <c r="DU27" s="313"/>
      <c r="DV27" s="332"/>
      <c r="DW27" s="283">
        <v>7.5</v>
      </c>
      <c r="DX27" s="335"/>
      <c r="DY27" s="335"/>
      <c r="DZ27" s="335"/>
      <c r="EA27" s="335"/>
      <c r="EB27" s="335"/>
      <c r="EC27" s="360"/>
    </row>
    <row r="28" spans="2:133" ht="11.25" customHeight="1">
      <c r="B28" s="261" t="s">
        <v>306</v>
      </c>
      <c r="C28" s="1"/>
      <c r="D28" s="1"/>
      <c r="E28" s="1"/>
      <c r="F28" s="1"/>
      <c r="G28" s="1"/>
      <c r="H28" s="1"/>
      <c r="I28" s="1"/>
      <c r="J28" s="1"/>
      <c r="K28" s="1"/>
      <c r="L28" s="1"/>
      <c r="M28" s="1"/>
      <c r="N28" s="1"/>
      <c r="O28" s="1"/>
      <c r="P28" s="1"/>
      <c r="Q28" s="269"/>
      <c r="R28" s="274">
        <v>156991</v>
      </c>
      <c r="S28" s="217"/>
      <c r="T28" s="217"/>
      <c r="U28" s="217"/>
      <c r="V28" s="217"/>
      <c r="W28" s="217"/>
      <c r="X28" s="217"/>
      <c r="Y28" s="279"/>
      <c r="Z28" s="282">
        <v>1.2</v>
      </c>
      <c r="AA28" s="282"/>
      <c r="AB28" s="282"/>
      <c r="AC28" s="282"/>
      <c r="AD28" s="287">
        <v>15199</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1437953</v>
      </c>
      <c r="CS28" s="217"/>
      <c r="CT28" s="217"/>
      <c r="CU28" s="217"/>
      <c r="CV28" s="217"/>
      <c r="CW28" s="217"/>
      <c r="CX28" s="217"/>
      <c r="CY28" s="279"/>
      <c r="CZ28" s="283">
        <v>11.6</v>
      </c>
      <c r="DA28" s="335"/>
      <c r="DB28" s="335"/>
      <c r="DC28" s="338"/>
      <c r="DD28" s="288">
        <v>1397420</v>
      </c>
      <c r="DE28" s="217"/>
      <c r="DF28" s="217"/>
      <c r="DG28" s="217"/>
      <c r="DH28" s="217"/>
      <c r="DI28" s="217"/>
      <c r="DJ28" s="217"/>
      <c r="DK28" s="279"/>
      <c r="DL28" s="288">
        <v>1323054</v>
      </c>
      <c r="DM28" s="217"/>
      <c r="DN28" s="217"/>
      <c r="DO28" s="217"/>
      <c r="DP28" s="217"/>
      <c r="DQ28" s="217"/>
      <c r="DR28" s="217"/>
      <c r="DS28" s="217"/>
      <c r="DT28" s="217"/>
      <c r="DU28" s="217"/>
      <c r="DV28" s="279"/>
      <c r="DW28" s="283">
        <v>19.7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26937</v>
      </c>
      <c r="S29" s="217"/>
      <c r="T29" s="217"/>
      <c r="U29" s="217"/>
      <c r="V29" s="217"/>
      <c r="W29" s="217"/>
      <c r="X29" s="217"/>
      <c r="Y29" s="279"/>
      <c r="Z29" s="282">
        <v>0.2</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23</v>
      </c>
      <c r="CG29" s="1"/>
      <c r="CH29" s="1"/>
      <c r="CI29" s="1"/>
      <c r="CJ29" s="1"/>
      <c r="CK29" s="1"/>
      <c r="CL29" s="1"/>
      <c r="CM29" s="1"/>
      <c r="CN29" s="1"/>
      <c r="CO29" s="1"/>
      <c r="CP29" s="1"/>
      <c r="CQ29" s="269"/>
      <c r="CR29" s="274">
        <v>1437953</v>
      </c>
      <c r="CS29" s="313"/>
      <c r="CT29" s="313"/>
      <c r="CU29" s="313"/>
      <c r="CV29" s="313"/>
      <c r="CW29" s="313"/>
      <c r="CX29" s="313"/>
      <c r="CY29" s="332"/>
      <c r="CZ29" s="283">
        <v>11.6</v>
      </c>
      <c r="DA29" s="335"/>
      <c r="DB29" s="335"/>
      <c r="DC29" s="338"/>
      <c r="DD29" s="288">
        <v>1397420</v>
      </c>
      <c r="DE29" s="313"/>
      <c r="DF29" s="313"/>
      <c r="DG29" s="313"/>
      <c r="DH29" s="313"/>
      <c r="DI29" s="313"/>
      <c r="DJ29" s="313"/>
      <c r="DK29" s="332"/>
      <c r="DL29" s="288">
        <v>1323054</v>
      </c>
      <c r="DM29" s="313"/>
      <c r="DN29" s="313"/>
      <c r="DO29" s="313"/>
      <c r="DP29" s="313"/>
      <c r="DQ29" s="313"/>
      <c r="DR29" s="313"/>
      <c r="DS29" s="313"/>
      <c r="DT29" s="313"/>
      <c r="DU29" s="313"/>
      <c r="DV29" s="332"/>
      <c r="DW29" s="283">
        <v>19.7</v>
      </c>
      <c r="DX29" s="335"/>
      <c r="DY29" s="335"/>
      <c r="DZ29" s="335"/>
      <c r="EA29" s="335"/>
      <c r="EB29" s="335"/>
      <c r="EC29" s="360"/>
    </row>
    <row r="30" spans="2:133" ht="11.25" customHeight="1">
      <c r="B30" s="261" t="s">
        <v>335</v>
      </c>
      <c r="C30" s="1"/>
      <c r="D30" s="1"/>
      <c r="E30" s="1"/>
      <c r="F30" s="1"/>
      <c r="G30" s="1"/>
      <c r="H30" s="1"/>
      <c r="I30" s="1"/>
      <c r="J30" s="1"/>
      <c r="K30" s="1"/>
      <c r="L30" s="1"/>
      <c r="M30" s="1"/>
      <c r="N30" s="1"/>
      <c r="O30" s="1"/>
      <c r="P30" s="1"/>
      <c r="Q30" s="269"/>
      <c r="R30" s="274">
        <v>1563904</v>
      </c>
      <c r="S30" s="217"/>
      <c r="T30" s="217"/>
      <c r="U30" s="217"/>
      <c r="V30" s="217"/>
      <c r="W30" s="217"/>
      <c r="X30" s="217"/>
      <c r="Y30" s="279"/>
      <c r="Z30" s="282">
        <v>12.1</v>
      </c>
      <c r="AA30" s="282"/>
      <c r="AB30" s="282"/>
      <c r="AC30" s="282"/>
      <c r="AD30" s="287" t="s">
        <v>202</v>
      </c>
      <c r="AE30" s="287"/>
      <c r="AF30" s="287"/>
      <c r="AG30" s="287"/>
      <c r="AH30" s="287"/>
      <c r="AI30" s="287"/>
      <c r="AJ30" s="287"/>
      <c r="AK30" s="287"/>
      <c r="AL30" s="283" t="s">
        <v>202</v>
      </c>
      <c r="AM30" s="238"/>
      <c r="AN30" s="238"/>
      <c r="AO30" s="296"/>
      <c r="AP30" s="182" t="s">
        <v>307</v>
      </c>
      <c r="AQ30" s="139"/>
      <c r="AR30" s="139"/>
      <c r="AS30" s="139"/>
      <c r="AT30" s="139"/>
      <c r="AU30" s="139"/>
      <c r="AV30" s="139"/>
      <c r="AW30" s="139"/>
      <c r="AX30" s="139"/>
      <c r="AY30" s="139"/>
      <c r="AZ30" s="139"/>
      <c r="BA30" s="139"/>
      <c r="BB30" s="139"/>
      <c r="BC30" s="139"/>
      <c r="BD30" s="139"/>
      <c r="BE30" s="139"/>
      <c r="BF30" s="144"/>
      <c r="BG30" s="182" t="s">
        <v>387</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1382004</v>
      </c>
      <c r="CS30" s="217"/>
      <c r="CT30" s="217"/>
      <c r="CU30" s="217"/>
      <c r="CV30" s="217"/>
      <c r="CW30" s="217"/>
      <c r="CX30" s="217"/>
      <c r="CY30" s="279"/>
      <c r="CZ30" s="283">
        <v>11.2</v>
      </c>
      <c r="DA30" s="335"/>
      <c r="DB30" s="335"/>
      <c r="DC30" s="338"/>
      <c r="DD30" s="288">
        <v>1341579</v>
      </c>
      <c r="DE30" s="217"/>
      <c r="DF30" s="217"/>
      <c r="DG30" s="217"/>
      <c r="DH30" s="217"/>
      <c r="DI30" s="217"/>
      <c r="DJ30" s="217"/>
      <c r="DK30" s="279"/>
      <c r="DL30" s="288">
        <v>1267213</v>
      </c>
      <c r="DM30" s="217"/>
      <c r="DN30" s="217"/>
      <c r="DO30" s="217"/>
      <c r="DP30" s="217"/>
      <c r="DQ30" s="217"/>
      <c r="DR30" s="217"/>
      <c r="DS30" s="217"/>
      <c r="DT30" s="217"/>
      <c r="DU30" s="217"/>
      <c r="DV30" s="279"/>
      <c r="DW30" s="283">
        <v>18.899999999999999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391</v>
      </c>
      <c r="AU31" s="265"/>
      <c r="AV31" s="265"/>
      <c r="AW31" s="265"/>
      <c r="AX31" s="260" t="s">
        <v>164</v>
      </c>
      <c r="AY31" s="265"/>
      <c r="AZ31" s="265"/>
      <c r="BA31" s="265"/>
      <c r="BB31" s="265"/>
      <c r="BC31" s="265"/>
      <c r="BD31" s="265"/>
      <c r="BE31" s="265"/>
      <c r="BF31" s="268"/>
      <c r="BG31" s="318">
        <v>99.1</v>
      </c>
      <c r="BH31" s="322"/>
      <c r="BI31" s="322"/>
      <c r="BJ31" s="322"/>
      <c r="BK31" s="322"/>
      <c r="BL31" s="322"/>
      <c r="BM31" s="293">
        <v>97.6</v>
      </c>
      <c r="BN31" s="322"/>
      <c r="BO31" s="322"/>
      <c r="BP31" s="322"/>
      <c r="BQ31" s="324"/>
      <c r="BR31" s="318">
        <v>98.9</v>
      </c>
      <c r="BS31" s="322"/>
      <c r="BT31" s="322"/>
      <c r="BU31" s="322"/>
      <c r="BV31" s="322"/>
      <c r="BW31" s="322"/>
      <c r="BX31" s="293">
        <v>97.1</v>
      </c>
      <c r="BY31" s="322"/>
      <c r="BZ31" s="322"/>
      <c r="CA31" s="322"/>
      <c r="CB31" s="324"/>
      <c r="CD31" s="134"/>
      <c r="CE31" s="42"/>
      <c r="CF31" s="261" t="s">
        <v>308</v>
      </c>
      <c r="CG31" s="1"/>
      <c r="CH31" s="1"/>
      <c r="CI31" s="1"/>
      <c r="CJ31" s="1"/>
      <c r="CK31" s="1"/>
      <c r="CL31" s="1"/>
      <c r="CM31" s="1"/>
      <c r="CN31" s="1"/>
      <c r="CO31" s="1"/>
      <c r="CP31" s="1"/>
      <c r="CQ31" s="269"/>
      <c r="CR31" s="274">
        <v>55949</v>
      </c>
      <c r="CS31" s="313"/>
      <c r="CT31" s="313"/>
      <c r="CU31" s="313"/>
      <c r="CV31" s="313"/>
      <c r="CW31" s="313"/>
      <c r="CX31" s="313"/>
      <c r="CY31" s="332"/>
      <c r="CZ31" s="283">
        <v>0.5</v>
      </c>
      <c r="DA31" s="335"/>
      <c r="DB31" s="335"/>
      <c r="DC31" s="338"/>
      <c r="DD31" s="288">
        <v>55841</v>
      </c>
      <c r="DE31" s="313"/>
      <c r="DF31" s="313"/>
      <c r="DG31" s="313"/>
      <c r="DH31" s="313"/>
      <c r="DI31" s="313"/>
      <c r="DJ31" s="313"/>
      <c r="DK31" s="332"/>
      <c r="DL31" s="288">
        <v>55841</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1090651</v>
      </c>
      <c r="S32" s="217"/>
      <c r="T32" s="217"/>
      <c r="U32" s="217"/>
      <c r="V32" s="217"/>
      <c r="W32" s="217"/>
      <c r="X32" s="217"/>
      <c r="Y32" s="279"/>
      <c r="Z32" s="282">
        <v>8.4</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247</v>
      </c>
      <c r="AX32" s="261" t="s">
        <v>368</v>
      </c>
      <c r="AY32" s="1"/>
      <c r="AZ32" s="1"/>
      <c r="BA32" s="1"/>
      <c r="BB32" s="1"/>
      <c r="BC32" s="1"/>
      <c r="BD32" s="1"/>
      <c r="BE32" s="1"/>
      <c r="BF32" s="269"/>
      <c r="BG32" s="319">
        <v>99.3</v>
      </c>
      <c r="BH32" s="313"/>
      <c r="BI32" s="313"/>
      <c r="BJ32" s="313"/>
      <c r="BK32" s="313"/>
      <c r="BL32" s="313"/>
      <c r="BM32" s="238">
        <v>98.3</v>
      </c>
      <c r="BN32" s="313"/>
      <c r="BO32" s="313"/>
      <c r="BP32" s="313"/>
      <c r="BQ32" s="316"/>
      <c r="BR32" s="319">
        <v>99</v>
      </c>
      <c r="BS32" s="313"/>
      <c r="BT32" s="313"/>
      <c r="BU32" s="313"/>
      <c r="BV32" s="313"/>
      <c r="BW32" s="313"/>
      <c r="BX32" s="238">
        <v>98.1</v>
      </c>
      <c r="BY32" s="313"/>
      <c r="BZ32" s="313"/>
      <c r="CA32" s="313"/>
      <c r="CB32" s="316"/>
      <c r="CD32" s="135"/>
      <c r="CE32" s="142"/>
      <c r="CF32" s="261" t="s">
        <v>393</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19910</v>
      </c>
      <c r="S33" s="217"/>
      <c r="T33" s="217"/>
      <c r="U33" s="217"/>
      <c r="V33" s="217"/>
      <c r="W33" s="217"/>
      <c r="X33" s="217"/>
      <c r="Y33" s="279"/>
      <c r="Z33" s="282">
        <v>0.2</v>
      </c>
      <c r="AA33" s="282"/>
      <c r="AB33" s="282"/>
      <c r="AC33" s="282"/>
      <c r="AD33" s="287">
        <v>10123</v>
      </c>
      <c r="AE33" s="287"/>
      <c r="AF33" s="287"/>
      <c r="AG33" s="287"/>
      <c r="AH33" s="287"/>
      <c r="AI33" s="287"/>
      <c r="AJ33" s="287"/>
      <c r="AK33" s="287"/>
      <c r="AL33" s="283">
        <v>0.2</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98.8</v>
      </c>
      <c r="BH33" s="312"/>
      <c r="BI33" s="312"/>
      <c r="BJ33" s="312"/>
      <c r="BK33" s="312"/>
      <c r="BL33" s="312"/>
      <c r="BM33" s="294">
        <v>96.8</v>
      </c>
      <c r="BN33" s="312"/>
      <c r="BO33" s="312"/>
      <c r="BP33" s="312"/>
      <c r="BQ33" s="317"/>
      <c r="BR33" s="320">
        <v>98.7</v>
      </c>
      <c r="BS33" s="312"/>
      <c r="BT33" s="312"/>
      <c r="BU33" s="312"/>
      <c r="BV33" s="312"/>
      <c r="BW33" s="312"/>
      <c r="BX33" s="294">
        <v>95.9</v>
      </c>
      <c r="BY33" s="312"/>
      <c r="BZ33" s="312"/>
      <c r="CA33" s="312"/>
      <c r="CB33" s="317"/>
      <c r="CD33" s="261" t="s">
        <v>395</v>
      </c>
      <c r="CE33" s="1"/>
      <c r="CF33" s="1"/>
      <c r="CG33" s="1"/>
      <c r="CH33" s="1"/>
      <c r="CI33" s="1"/>
      <c r="CJ33" s="1"/>
      <c r="CK33" s="1"/>
      <c r="CL33" s="1"/>
      <c r="CM33" s="1"/>
      <c r="CN33" s="1"/>
      <c r="CO33" s="1"/>
      <c r="CP33" s="1"/>
      <c r="CQ33" s="269"/>
      <c r="CR33" s="274">
        <v>5309788</v>
      </c>
      <c r="CS33" s="313"/>
      <c r="CT33" s="313"/>
      <c r="CU33" s="313"/>
      <c r="CV33" s="313"/>
      <c r="CW33" s="313"/>
      <c r="CX33" s="313"/>
      <c r="CY33" s="332"/>
      <c r="CZ33" s="283">
        <v>42.8</v>
      </c>
      <c r="DA33" s="335"/>
      <c r="DB33" s="335"/>
      <c r="DC33" s="338"/>
      <c r="DD33" s="288">
        <v>3667943</v>
      </c>
      <c r="DE33" s="313"/>
      <c r="DF33" s="313"/>
      <c r="DG33" s="313"/>
      <c r="DH33" s="313"/>
      <c r="DI33" s="313"/>
      <c r="DJ33" s="313"/>
      <c r="DK33" s="332"/>
      <c r="DL33" s="288">
        <v>2597966</v>
      </c>
      <c r="DM33" s="313"/>
      <c r="DN33" s="313"/>
      <c r="DO33" s="313"/>
      <c r="DP33" s="313"/>
      <c r="DQ33" s="313"/>
      <c r="DR33" s="313"/>
      <c r="DS33" s="313"/>
      <c r="DT33" s="313"/>
      <c r="DU33" s="313"/>
      <c r="DV33" s="332"/>
      <c r="DW33" s="283">
        <v>38.700000000000003</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260711</v>
      </c>
      <c r="S34" s="217"/>
      <c r="T34" s="217"/>
      <c r="U34" s="217"/>
      <c r="V34" s="217"/>
      <c r="W34" s="217"/>
      <c r="X34" s="217"/>
      <c r="Y34" s="279"/>
      <c r="Z34" s="282">
        <v>2</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1547376</v>
      </c>
      <c r="CS34" s="217"/>
      <c r="CT34" s="217"/>
      <c r="CU34" s="217"/>
      <c r="CV34" s="217"/>
      <c r="CW34" s="217"/>
      <c r="CX34" s="217"/>
      <c r="CY34" s="279"/>
      <c r="CZ34" s="283">
        <v>12.5</v>
      </c>
      <c r="DA34" s="335"/>
      <c r="DB34" s="335"/>
      <c r="DC34" s="338"/>
      <c r="DD34" s="288">
        <v>1029900</v>
      </c>
      <c r="DE34" s="217"/>
      <c r="DF34" s="217"/>
      <c r="DG34" s="217"/>
      <c r="DH34" s="217"/>
      <c r="DI34" s="217"/>
      <c r="DJ34" s="217"/>
      <c r="DK34" s="279"/>
      <c r="DL34" s="288">
        <v>846608</v>
      </c>
      <c r="DM34" s="217"/>
      <c r="DN34" s="217"/>
      <c r="DO34" s="217"/>
      <c r="DP34" s="217"/>
      <c r="DQ34" s="217"/>
      <c r="DR34" s="217"/>
      <c r="DS34" s="217"/>
      <c r="DT34" s="217"/>
      <c r="DU34" s="217"/>
      <c r="DV34" s="279"/>
      <c r="DW34" s="283">
        <v>12.6</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742765</v>
      </c>
      <c r="S35" s="217"/>
      <c r="T35" s="217"/>
      <c r="U35" s="217"/>
      <c r="V35" s="217"/>
      <c r="W35" s="217"/>
      <c r="X35" s="217"/>
      <c r="Y35" s="279"/>
      <c r="Z35" s="282">
        <v>5.7</v>
      </c>
      <c r="AA35" s="282"/>
      <c r="AB35" s="282"/>
      <c r="AC35" s="282"/>
      <c r="AD35" s="287" t="s">
        <v>202</v>
      </c>
      <c r="AE35" s="287"/>
      <c r="AF35" s="287"/>
      <c r="AG35" s="287"/>
      <c r="AH35" s="287"/>
      <c r="AI35" s="287"/>
      <c r="AJ35" s="287"/>
      <c r="AK35" s="287"/>
      <c r="AL35" s="283" t="s">
        <v>202</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114643</v>
      </c>
      <c r="CS35" s="313"/>
      <c r="CT35" s="313"/>
      <c r="CU35" s="313"/>
      <c r="CV35" s="313"/>
      <c r="CW35" s="313"/>
      <c r="CX35" s="313"/>
      <c r="CY35" s="332"/>
      <c r="CZ35" s="283">
        <v>0.9</v>
      </c>
      <c r="DA35" s="335"/>
      <c r="DB35" s="335"/>
      <c r="DC35" s="338"/>
      <c r="DD35" s="288">
        <v>87878</v>
      </c>
      <c r="DE35" s="313"/>
      <c r="DF35" s="313"/>
      <c r="DG35" s="313"/>
      <c r="DH35" s="313"/>
      <c r="DI35" s="313"/>
      <c r="DJ35" s="313"/>
      <c r="DK35" s="332"/>
      <c r="DL35" s="288">
        <v>87423</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714929</v>
      </c>
      <c r="S36" s="217"/>
      <c r="T36" s="217"/>
      <c r="U36" s="217"/>
      <c r="V36" s="217"/>
      <c r="W36" s="217"/>
      <c r="X36" s="217"/>
      <c r="Y36" s="279"/>
      <c r="Z36" s="282">
        <v>5.5</v>
      </c>
      <c r="AA36" s="282"/>
      <c r="AB36" s="282"/>
      <c r="AC36" s="282"/>
      <c r="AD36" s="287" t="s">
        <v>202</v>
      </c>
      <c r="AE36" s="287"/>
      <c r="AF36" s="287"/>
      <c r="AG36" s="287"/>
      <c r="AH36" s="287"/>
      <c r="AI36" s="287"/>
      <c r="AJ36" s="287"/>
      <c r="AK36" s="287"/>
      <c r="AL36" s="283" t="s">
        <v>202</v>
      </c>
      <c r="AM36" s="238"/>
      <c r="AN36" s="238"/>
      <c r="AO36" s="296"/>
      <c r="AP36" s="95"/>
      <c r="AQ36" s="301" t="s">
        <v>385</v>
      </c>
      <c r="AR36" s="304"/>
      <c r="AS36" s="304"/>
      <c r="AT36" s="304"/>
      <c r="AU36" s="304"/>
      <c r="AV36" s="304"/>
      <c r="AW36" s="304"/>
      <c r="AX36" s="304"/>
      <c r="AY36" s="309"/>
      <c r="AZ36" s="273">
        <v>1459455</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10843</v>
      </c>
      <c r="BW36" s="276"/>
      <c r="BX36" s="276"/>
      <c r="BY36" s="276"/>
      <c r="BZ36" s="276"/>
      <c r="CA36" s="276"/>
      <c r="CB36" s="315"/>
      <c r="CD36" s="261" t="s">
        <v>28</v>
      </c>
      <c r="CE36" s="1"/>
      <c r="CF36" s="1"/>
      <c r="CG36" s="1"/>
      <c r="CH36" s="1"/>
      <c r="CI36" s="1"/>
      <c r="CJ36" s="1"/>
      <c r="CK36" s="1"/>
      <c r="CL36" s="1"/>
      <c r="CM36" s="1"/>
      <c r="CN36" s="1"/>
      <c r="CO36" s="1"/>
      <c r="CP36" s="1"/>
      <c r="CQ36" s="269"/>
      <c r="CR36" s="274">
        <v>2055125</v>
      </c>
      <c r="CS36" s="217"/>
      <c r="CT36" s="217"/>
      <c r="CU36" s="217"/>
      <c r="CV36" s="217"/>
      <c r="CW36" s="217"/>
      <c r="CX36" s="217"/>
      <c r="CY36" s="279"/>
      <c r="CZ36" s="283">
        <v>16.600000000000001</v>
      </c>
      <c r="DA36" s="335"/>
      <c r="DB36" s="335"/>
      <c r="DC36" s="338"/>
      <c r="DD36" s="288">
        <v>1383746</v>
      </c>
      <c r="DE36" s="217"/>
      <c r="DF36" s="217"/>
      <c r="DG36" s="217"/>
      <c r="DH36" s="217"/>
      <c r="DI36" s="217"/>
      <c r="DJ36" s="217"/>
      <c r="DK36" s="279"/>
      <c r="DL36" s="288">
        <v>993662</v>
      </c>
      <c r="DM36" s="217"/>
      <c r="DN36" s="217"/>
      <c r="DO36" s="217"/>
      <c r="DP36" s="217"/>
      <c r="DQ36" s="217"/>
      <c r="DR36" s="217"/>
      <c r="DS36" s="217"/>
      <c r="DT36" s="217"/>
      <c r="DU36" s="217"/>
      <c r="DV36" s="279"/>
      <c r="DW36" s="283">
        <v>14.8</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158223</v>
      </c>
      <c r="S37" s="217"/>
      <c r="T37" s="217"/>
      <c r="U37" s="217"/>
      <c r="V37" s="217"/>
      <c r="W37" s="217"/>
      <c r="X37" s="217"/>
      <c r="Y37" s="279"/>
      <c r="Z37" s="282">
        <v>1.2</v>
      </c>
      <c r="AA37" s="282"/>
      <c r="AB37" s="282"/>
      <c r="AC37" s="282"/>
      <c r="AD37" s="287">
        <v>12041</v>
      </c>
      <c r="AE37" s="287"/>
      <c r="AF37" s="287"/>
      <c r="AG37" s="287"/>
      <c r="AH37" s="287"/>
      <c r="AI37" s="287"/>
      <c r="AJ37" s="287"/>
      <c r="AK37" s="287"/>
      <c r="AL37" s="283">
        <v>0.2</v>
      </c>
      <c r="AM37" s="238"/>
      <c r="AN37" s="238"/>
      <c r="AO37" s="296"/>
      <c r="AQ37" s="302" t="s">
        <v>406</v>
      </c>
      <c r="AR37" s="111"/>
      <c r="AS37" s="111"/>
      <c r="AT37" s="111"/>
      <c r="AU37" s="111"/>
      <c r="AV37" s="111"/>
      <c r="AW37" s="111"/>
      <c r="AX37" s="111"/>
      <c r="AY37" s="310"/>
      <c r="AZ37" s="274">
        <v>618661</v>
      </c>
      <c r="BA37" s="217"/>
      <c r="BB37" s="217"/>
      <c r="BC37" s="217"/>
      <c r="BD37" s="313"/>
      <c r="BE37" s="313"/>
      <c r="BF37" s="316"/>
      <c r="BG37" s="261" t="s">
        <v>407</v>
      </c>
      <c r="BH37" s="1"/>
      <c r="BI37" s="1"/>
      <c r="BJ37" s="1"/>
      <c r="BK37" s="1"/>
      <c r="BL37" s="1"/>
      <c r="BM37" s="1"/>
      <c r="BN37" s="1"/>
      <c r="BO37" s="1"/>
      <c r="BP37" s="1"/>
      <c r="BQ37" s="1"/>
      <c r="BR37" s="1"/>
      <c r="BS37" s="1"/>
      <c r="BT37" s="1"/>
      <c r="BU37" s="269"/>
      <c r="BV37" s="274">
        <v>-9991</v>
      </c>
      <c r="BW37" s="217"/>
      <c r="BX37" s="217"/>
      <c r="BY37" s="217"/>
      <c r="BZ37" s="217"/>
      <c r="CA37" s="217"/>
      <c r="CB37" s="326"/>
      <c r="CD37" s="261" t="s">
        <v>162</v>
      </c>
      <c r="CE37" s="1"/>
      <c r="CF37" s="1"/>
      <c r="CG37" s="1"/>
      <c r="CH37" s="1"/>
      <c r="CI37" s="1"/>
      <c r="CJ37" s="1"/>
      <c r="CK37" s="1"/>
      <c r="CL37" s="1"/>
      <c r="CM37" s="1"/>
      <c r="CN37" s="1"/>
      <c r="CO37" s="1"/>
      <c r="CP37" s="1"/>
      <c r="CQ37" s="269"/>
      <c r="CR37" s="274">
        <v>430473</v>
      </c>
      <c r="CS37" s="313"/>
      <c r="CT37" s="313"/>
      <c r="CU37" s="313"/>
      <c r="CV37" s="313"/>
      <c r="CW37" s="313"/>
      <c r="CX37" s="313"/>
      <c r="CY37" s="332"/>
      <c r="CZ37" s="283">
        <v>3.5</v>
      </c>
      <c r="DA37" s="335"/>
      <c r="DB37" s="335"/>
      <c r="DC37" s="338"/>
      <c r="DD37" s="288">
        <v>427516</v>
      </c>
      <c r="DE37" s="313"/>
      <c r="DF37" s="313"/>
      <c r="DG37" s="313"/>
      <c r="DH37" s="313"/>
      <c r="DI37" s="313"/>
      <c r="DJ37" s="313"/>
      <c r="DK37" s="332"/>
      <c r="DL37" s="288">
        <v>425539</v>
      </c>
      <c r="DM37" s="313"/>
      <c r="DN37" s="313"/>
      <c r="DO37" s="313"/>
      <c r="DP37" s="313"/>
      <c r="DQ37" s="313"/>
      <c r="DR37" s="313"/>
      <c r="DS37" s="313"/>
      <c r="DT37" s="313"/>
      <c r="DU37" s="313"/>
      <c r="DV37" s="332"/>
      <c r="DW37" s="283">
        <v>6.3</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1249500</v>
      </c>
      <c r="S38" s="217"/>
      <c r="T38" s="217"/>
      <c r="U38" s="217"/>
      <c r="V38" s="217"/>
      <c r="W38" s="217"/>
      <c r="X38" s="217"/>
      <c r="Y38" s="279"/>
      <c r="Z38" s="282">
        <v>9.6</v>
      </c>
      <c r="AA38" s="282"/>
      <c r="AB38" s="282"/>
      <c r="AC38" s="282"/>
      <c r="AD38" s="287" t="s">
        <v>202</v>
      </c>
      <c r="AE38" s="287"/>
      <c r="AF38" s="287"/>
      <c r="AG38" s="287"/>
      <c r="AH38" s="287"/>
      <c r="AI38" s="287"/>
      <c r="AJ38" s="287"/>
      <c r="AK38" s="287"/>
      <c r="AL38" s="283" t="s">
        <v>202</v>
      </c>
      <c r="AM38" s="238"/>
      <c r="AN38" s="238"/>
      <c r="AO38" s="296"/>
      <c r="AQ38" s="302" t="s">
        <v>300</v>
      </c>
      <c r="AR38" s="111"/>
      <c r="AS38" s="111"/>
      <c r="AT38" s="111"/>
      <c r="AU38" s="111"/>
      <c r="AV38" s="111"/>
      <c r="AW38" s="111"/>
      <c r="AX38" s="111"/>
      <c r="AY38" s="310"/>
      <c r="AZ38" s="274">
        <v>5690</v>
      </c>
      <c r="BA38" s="217"/>
      <c r="BB38" s="217"/>
      <c r="BC38" s="217"/>
      <c r="BD38" s="313"/>
      <c r="BE38" s="313"/>
      <c r="BF38" s="316"/>
      <c r="BG38" s="261" t="s">
        <v>410</v>
      </c>
      <c r="BH38" s="1"/>
      <c r="BI38" s="1"/>
      <c r="BJ38" s="1"/>
      <c r="BK38" s="1"/>
      <c r="BL38" s="1"/>
      <c r="BM38" s="1"/>
      <c r="BN38" s="1"/>
      <c r="BO38" s="1"/>
      <c r="BP38" s="1"/>
      <c r="BQ38" s="1"/>
      <c r="BR38" s="1"/>
      <c r="BS38" s="1"/>
      <c r="BT38" s="1"/>
      <c r="BU38" s="269"/>
      <c r="BV38" s="274">
        <v>2232</v>
      </c>
      <c r="BW38" s="217"/>
      <c r="BX38" s="217"/>
      <c r="BY38" s="217"/>
      <c r="BZ38" s="217"/>
      <c r="CA38" s="217"/>
      <c r="CB38" s="326"/>
      <c r="CD38" s="261" t="s">
        <v>411</v>
      </c>
      <c r="CE38" s="1"/>
      <c r="CF38" s="1"/>
      <c r="CG38" s="1"/>
      <c r="CH38" s="1"/>
      <c r="CI38" s="1"/>
      <c r="CJ38" s="1"/>
      <c r="CK38" s="1"/>
      <c r="CL38" s="1"/>
      <c r="CM38" s="1"/>
      <c r="CN38" s="1"/>
      <c r="CO38" s="1"/>
      <c r="CP38" s="1"/>
      <c r="CQ38" s="269"/>
      <c r="CR38" s="274">
        <v>835104</v>
      </c>
      <c r="CS38" s="217"/>
      <c r="CT38" s="217"/>
      <c r="CU38" s="217"/>
      <c r="CV38" s="217"/>
      <c r="CW38" s="217"/>
      <c r="CX38" s="217"/>
      <c r="CY38" s="279"/>
      <c r="CZ38" s="283">
        <v>6.7</v>
      </c>
      <c r="DA38" s="335"/>
      <c r="DB38" s="335"/>
      <c r="DC38" s="338"/>
      <c r="DD38" s="288">
        <v>692441</v>
      </c>
      <c r="DE38" s="217"/>
      <c r="DF38" s="217"/>
      <c r="DG38" s="217"/>
      <c r="DH38" s="217"/>
      <c r="DI38" s="217"/>
      <c r="DJ38" s="217"/>
      <c r="DK38" s="279"/>
      <c r="DL38" s="288">
        <v>670273</v>
      </c>
      <c r="DM38" s="217"/>
      <c r="DN38" s="217"/>
      <c r="DO38" s="217"/>
      <c r="DP38" s="217"/>
      <c r="DQ38" s="217"/>
      <c r="DR38" s="217"/>
      <c r="DS38" s="217"/>
      <c r="DT38" s="217"/>
      <c r="DU38" s="217"/>
      <c r="DV38" s="279"/>
      <c r="DW38" s="283">
        <v>10</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413</v>
      </c>
      <c r="AR39" s="111"/>
      <c r="AS39" s="111"/>
      <c r="AT39" s="111"/>
      <c r="AU39" s="111"/>
      <c r="AV39" s="111"/>
      <c r="AW39" s="111"/>
      <c r="AX39" s="111"/>
      <c r="AY39" s="310"/>
      <c r="AZ39" s="274" t="s">
        <v>202</v>
      </c>
      <c r="BA39" s="217"/>
      <c r="BB39" s="217"/>
      <c r="BC39" s="217"/>
      <c r="BD39" s="313"/>
      <c r="BE39" s="313"/>
      <c r="BF39" s="316"/>
      <c r="BG39" s="261" t="s">
        <v>328</v>
      </c>
      <c r="BH39" s="1"/>
      <c r="BI39" s="1"/>
      <c r="BJ39" s="1"/>
      <c r="BK39" s="1"/>
      <c r="BL39" s="1"/>
      <c r="BM39" s="1"/>
      <c r="BN39" s="1"/>
      <c r="BO39" s="1"/>
      <c r="BP39" s="1"/>
      <c r="BQ39" s="1"/>
      <c r="BR39" s="1"/>
      <c r="BS39" s="1"/>
      <c r="BT39" s="1"/>
      <c r="BU39" s="269"/>
      <c r="BV39" s="274">
        <v>3459</v>
      </c>
      <c r="BW39" s="217"/>
      <c r="BX39" s="217"/>
      <c r="BY39" s="217"/>
      <c r="BZ39" s="217"/>
      <c r="CA39" s="217"/>
      <c r="CB39" s="326"/>
      <c r="CD39" s="261" t="s">
        <v>414</v>
      </c>
      <c r="CE39" s="1"/>
      <c r="CF39" s="1"/>
      <c r="CG39" s="1"/>
      <c r="CH39" s="1"/>
      <c r="CI39" s="1"/>
      <c r="CJ39" s="1"/>
      <c r="CK39" s="1"/>
      <c r="CL39" s="1"/>
      <c r="CM39" s="1"/>
      <c r="CN39" s="1"/>
      <c r="CO39" s="1"/>
      <c r="CP39" s="1"/>
      <c r="CQ39" s="269"/>
      <c r="CR39" s="274">
        <v>746820</v>
      </c>
      <c r="CS39" s="313"/>
      <c r="CT39" s="313"/>
      <c r="CU39" s="313"/>
      <c r="CV39" s="313"/>
      <c r="CW39" s="313"/>
      <c r="CX39" s="313"/>
      <c r="CY39" s="332"/>
      <c r="CZ39" s="283">
        <v>6</v>
      </c>
      <c r="DA39" s="335"/>
      <c r="DB39" s="335"/>
      <c r="DC39" s="338"/>
      <c r="DD39" s="288">
        <v>463978</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t="s">
        <v>202</v>
      </c>
      <c r="S40" s="217"/>
      <c r="T40" s="217"/>
      <c r="U40" s="217"/>
      <c r="V40" s="217"/>
      <c r="W40" s="217"/>
      <c r="X40" s="217"/>
      <c r="Y40" s="279"/>
      <c r="Z40" s="282" t="s">
        <v>202</v>
      </c>
      <c r="AA40" s="282"/>
      <c r="AB40" s="282"/>
      <c r="AC40" s="282"/>
      <c r="AD40" s="287" t="s">
        <v>202</v>
      </c>
      <c r="AE40" s="287"/>
      <c r="AF40" s="287"/>
      <c r="AG40" s="287"/>
      <c r="AH40" s="287"/>
      <c r="AI40" s="287"/>
      <c r="AJ40" s="287"/>
      <c r="AK40" s="287"/>
      <c r="AL40" s="283" t="s">
        <v>202</v>
      </c>
      <c r="AM40" s="238"/>
      <c r="AN40" s="238"/>
      <c r="AO40" s="296"/>
      <c r="AQ40" s="302" t="s">
        <v>420</v>
      </c>
      <c r="AR40" s="111"/>
      <c r="AS40" s="111"/>
      <c r="AT40" s="111"/>
      <c r="AU40" s="111"/>
      <c r="AV40" s="111"/>
      <c r="AW40" s="111"/>
      <c r="AX40" s="111"/>
      <c r="AY40" s="310"/>
      <c r="AZ40" s="274" t="s">
        <v>202</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108</v>
      </c>
      <c r="BW40" s="217"/>
      <c r="BX40" s="217"/>
      <c r="BY40" s="217"/>
      <c r="BZ40" s="217"/>
      <c r="CA40" s="217"/>
      <c r="CB40" s="326"/>
      <c r="CD40" s="261" t="s">
        <v>365</v>
      </c>
      <c r="CE40" s="1"/>
      <c r="CF40" s="1"/>
      <c r="CG40" s="1"/>
      <c r="CH40" s="1"/>
      <c r="CI40" s="1"/>
      <c r="CJ40" s="1"/>
      <c r="CK40" s="1"/>
      <c r="CL40" s="1"/>
      <c r="CM40" s="1"/>
      <c r="CN40" s="1"/>
      <c r="CO40" s="1"/>
      <c r="CP40" s="1"/>
      <c r="CQ40" s="269"/>
      <c r="CR40" s="274">
        <v>10720</v>
      </c>
      <c r="CS40" s="217"/>
      <c r="CT40" s="217"/>
      <c r="CU40" s="217"/>
      <c r="CV40" s="217"/>
      <c r="CW40" s="217"/>
      <c r="CX40" s="217"/>
      <c r="CY40" s="279"/>
      <c r="CZ40" s="283">
        <v>0.1</v>
      </c>
      <c r="DA40" s="335"/>
      <c r="DB40" s="335"/>
      <c r="DC40" s="338"/>
      <c r="DD40" s="288">
        <v>10000</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12968872</v>
      </c>
      <c r="S41" s="277"/>
      <c r="T41" s="277"/>
      <c r="U41" s="277"/>
      <c r="V41" s="277"/>
      <c r="W41" s="277"/>
      <c r="X41" s="277"/>
      <c r="Y41" s="280"/>
      <c r="Z41" s="284">
        <v>100</v>
      </c>
      <c r="AA41" s="284"/>
      <c r="AB41" s="284"/>
      <c r="AC41" s="284"/>
      <c r="AD41" s="289">
        <v>6709533</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142801</v>
      </c>
      <c r="BA41" s="217"/>
      <c r="BB41" s="217"/>
      <c r="BC41" s="217"/>
      <c r="BD41" s="313"/>
      <c r="BE41" s="313"/>
      <c r="BF41" s="316"/>
      <c r="BG41" s="299"/>
      <c r="BH41" s="29"/>
      <c r="BI41" s="29"/>
      <c r="BJ41" s="29"/>
      <c r="BK41" s="29"/>
      <c r="BL41" s="29"/>
      <c r="BM41" s="1" t="s">
        <v>335</v>
      </c>
      <c r="BN41" s="1"/>
      <c r="BO41" s="1"/>
      <c r="BP41" s="1"/>
      <c r="BQ41" s="1"/>
      <c r="BR41" s="1"/>
      <c r="BS41" s="1"/>
      <c r="BT41" s="1"/>
      <c r="BU41" s="269"/>
      <c r="BV41" s="274" t="s">
        <v>202</v>
      </c>
      <c r="BW41" s="217"/>
      <c r="BX41" s="217"/>
      <c r="BY41" s="217"/>
      <c r="BZ41" s="217"/>
      <c r="CA41" s="217"/>
      <c r="CB41" s="326"/>
      <c r="CD41" s="261" t="s">
        <v>280</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692303</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425</v>
      </c>
      <c r="BW42" s="277"/>
      <c r="BX42" s="277"/>
      <c r="BY42" s="277"/>
      <c r="BZ42" s="277"/>
      <c r="CA42" s="277"/>
      <c r="CB42" s="327"/>
      <c r="CD42" s="261" t="s">
        <v>273</v>
      </c>
      <c r="CE42" s="1"/>
      <c r="CF42" s="1"/>
      <c r="CG42" s="1"/>
      <c r="CH42" s="1"/>
      <c r="CI42" s="1"/>
      <c r="CJ42" s="1"/>
      <c r="CK42" s="1"/>
      <c r="CL42" s="1"/>
      <c r="CM42" s="1"/>
      <c r="CN42" s="1"/>
      <c r="CO42" s="1"/>
      <c r="CP42" s="1"/>
      <c r="CQ42" s="269"/>
      <c r="CR42" s="274">
        <v>1720666</v>
      </c>
      <c r="CS42" s="313"/>
      <c r="CT42" s="313"/>
      <c r="CU42" s="313"/>
      <c r="CV42" s="313"/>
      <c r="CW42" s="313"/>
      <c r="CX42" s="313"/>
      <c r="CY42" s="332"/>
      <c r="CZ42" s="283">
        <v>13.9</v>
      </c>
      <c r="DA42" s="335"/>
      <c r="DB42" s="335"/>
      <c r="DC42" s="338"/>
      <c r="DD42" s="288">
        <v>148397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32667</v>
      </c>
      <c r="CS43" s="313"/>
      <c r="CT43" s="313"/>
      <c r="CU43" s="313"/>
      <c r="CV43" s="313"/>
      <c r="CW43" s="313"/>
      <c r="CX43" s="313"/>
      <c r="CY43" s="332"/>
      <c r="CZ43" s="283">
        <v>0.3</v>
      </c>
      <c r="DA43" s="335"/>
      <c r="DB43" s="335"/>
      <c r="DC43" s="338"/>
      <c r="DD43" s="288">
        <v>32667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427</v>
      </c>
      <c r="CG44" s="1"/>
      <c r="CH44" s="1"/>
      <c r="CI44" s="1"/>
      <c r="CJ44" s="1"/>
      <c r="CK44" s="1"/>
      <c r="CL44" s="1"/>
      <c r="CM44" s="1"/>
      <c r="CN44" s="1"/>
      <c r="CO44" s="1"/>
      <c r="CP44" s="1"/>
      <c r="CQ44" s="269"/>
      <c r="CR44" s="274">
        <v>1622319</v>
      </c>
      <c r="CS44" s="217"/>
      <c r="CT44" s="217"/>
      <c r="CU44" s="217"/>
      <c r="CV44" s="217"/>
      <c r="CW44" s="217"/>
      <c r="CX44" s="217"/>
      <c r="CY44" s="279"/>
      <c r="CZ44" s="283">
        <v>13.1</v>
      </c>
      <c r="DA44" s="238"/>
      <c r="DB44" s="238"/>
      <c r="DC44" s="285"/>
      <c r="DD44" s="288">
        <v>124715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541337</v>
      </c>
      <c r="CS45" s="313"/>
      <c r="CT45" s="313"/>
      <c r="CU45" s="313"/>
      <c r="CV45" s="313"/>
      <c r="CW45" s="313"/>
      <c r="CX45" s="313"/>
      <c r="CY45" s="332"/>
      <c r="CZ45" s="283">
        <v>4.4000000000000004</v>
      </c>
      <c r="DA45" s="335"/>
      <c r="DB45" s="335"/>
      <c r="DC45" s="338"/>
      <c r="DD45" s="288">
        <v>59343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1028035</v>
      </c>
      <c r="CS46" s="217"/>
      <c r="CT46" s="217"/>
      <c r="CU46" s="217"/>
      <c r="CV46" s="217"/>
      <c r="CW46" s="217"/>
      <c r="CX46" s="217"/>
      <c r="CY46" s="279"/>
      <c r="CZ46" s="283">
        <v>8.3000000000000007</v>
      </c>
      <c r="DA46" s="238"/>
      <c r="DB46" s="238"/>
      <c r="DC46" s="285"/>
      <c r="DD46" s="288">
        <v>64225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430</v>
      </c>
      <c r="CG47" s="1"/>
      <c r="CH47" s="1"/>
      <c r="CI47" s="1"/>
      <c r="CJ47" s="1"/>
      <c r="CK47" s="1"/>
      <c r="CL47" s="1"/>
      <c r="CM47" s="1"/>
      <c r="CN47" s="1"/>
      <c r="CO47" s="1"/>
      <c r="CP47" s="1"/>
      <c r="CQ47" s="269"/>
      <c r="CR47" s="274">
        <v>98347</v>
      </c>
      <c r="CS47" s="313"/>
      <c r="CT47" s="313"/>
      <c r="CU47" s="313"/>
      <c r="CV47" s="313"/>
      <c r="CW47" s="313"/>
      <c r="CX47" s="313"/>
      <c r="CY47" s="332"/>
      <c r="CZ47" s="283">
        <v>0.8</v>
      </c>
      <c r="DA47" s="335"/>
      <c r="DB47" s="335"/>
      <c r="DC47" s="338"/>
      <c r="DD47" s="288">
        <v>23682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432</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12393822</v>
      </c>
      <c r="CS49" s="312"/>
      <c r="CT49" s="312"/>
      <c r="CU49" s="312"/>
      <c r="CV49" s="312"/>
      <c r="CW49" s="312"/>
      <c r="CX49" s="312"/>
      <c r="CY49" s="333"/>
      <c r="CZ49" s="292">
        <v>100</v>
      </c>
      <c r="DA49" s="336"/>
      <c r="DB49" s="336"/>
      <c r="DC49" s="339"/>
      <c r="DD49" s="342">
        <v>7821402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psCt5o2tzz/lqL5E9PC3NdAV5HgiZE3akJCOfysXjiBtNDzICMUw/SeaEmf/VLi43is4LQCBDcPNPV7YgvRSw==" saltValue="HgdTZC5fyjMCm0iYj72F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58" zoomScale="70" zoomScaleNormal="70" zoomScaleSheetLayoutView="70" workbookViewId="0">
      <selection activeCell="BS67" sqref="BS67:CG67"/>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168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182</v>
      </c>
      <c r="R5" s="447"/>
      <c r="S5" s="447"/>
      <c r="T5" s="447"/>
      <c r="U5" s="458"/>
      <c r="V5" s="435" t="s">
        <v>436</v>
      </c>
      <c r="W5" s="447"/>
      <c r="X5" s="447"/>
      <c r="Y5" s="447"/>
      <c r="Z5" s="458"/>
      <c r="AA5" s="435" t="s">
        <v>197</v>
      </c>
      <c r="AB5" s="447"/>
      <c r="AC5" s="447"/>
      <c r="AD5" s="447"/>
      <c r="AE5" s="447"/>
      <c r="AF5" s="504" t="s">
        <v>179</v>
      </c>
      <c r="AG5" s="447"/>
      <c r="AH5" s="447"/>
      <c r="AI5" s="447"/>
      <c r="AJ5" s="522"/>
      <c r="AK5" s="447" t="s">
        <v>437</v>
      </c>
      <c r="AL5" s="447"/>
      <c r="AM5" s="447"/>
      <c r="AN5" s="447"/>
      <c r="AO5" s="458"/>
      <c r="AP5" s="435" t="s">
        <v>438</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315</v>
      </c>
      <c r="CN5" s="447"/>
      <c r="CO5" s="447"/>
      <c r="CP5" s="447"/>
      <c r="CQ5" s="458"/>
      <c r="CR5" s="435" t="s">
        <v>244</v>
      </c>
      <c r="CS5" s="447"/>
      <c r="CT5" s="447"/>
      <c r="CU5" s="447"/>
      <c r="CV5" s="458"/>
      <c r="CW5" s="435" t="s">
        <v>52</v>
      </c>
      <c r="CX5" s="447"/>
      <c r="CY5" s="447"/>
      <c r="CZ5" s="447"/>
      <c r="DA5" s="458"/>
      <c r="DB5" s="435" t="s">
        <v>443</v>
      </c>
      <c r="DC5" s="447"/>
      <c r="DD5" s="447"/>
      <c r="DE5" s="447"/>
      <c r="DF5" s="458"/>
      <c r="DG5" s="700" t="s">
        <v>145</v>
      </c>
      <c r="DH5" s="703"/>
      <c r="DI5" s="703"/>
      <c r="DJ5" s="703"/>
      <c r="DK5" s="708"/>
      <c r="DL5" s="700" t="s">
        <v>446</v>
      </c>
      <c r="DM5" s="703"/>
      <c r="DN5" s="703"/>
      <c r="DO5" s="703"/>
      <c r="DP5" s="708"/>
      <c r="DQ5" s="435" t="s">
        <v>447</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12968</v>
      </c>
      <c r="R7" s="449"/>
      <c r="S7" s="449"/>
      <c r="T7" s="449"/>
      <c r="U7" s="449"/>
      <c r="V7" s="449">
        <v>12405</v>
      </c>
      <c r="W7" s="449"/>
      <c r="X7" s="449"/>
      <c r="Y7" s="449"/>
      <c r="Z7" s="449"/>
      <c r="AA7" s="449">
        <v>563</v>
      </c>
      <c r="AB7" s="449"/>
      <c r="AC7" s="449"/>
      <c r="AD7" s="449"/>
      <c r="AE7" s="492"/>
      <c r="AF7" s="506">
        <v>475</v>
      </c>
      <c r="AG7" s="519"/>
      <c r="AH7" s="519"/>
      <c r="AI7" s="519"/>
      <c r="AJ7" s="524"/>
      <c r="AK7" s="532">
        <v>745</v>
      </c>
      <c r="AL7" s="449"/>
      <c r="AM7" s="449"/>
      <c r="AN7" s="449"/>
      <c r="AO7" s="449"/>
      <c r="AP7" s="449">
        <v>9517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189</v>
      </c>
      <c r="BS7" s="399" t="s">
        <v>229</v>
      </c>
      <c r="BT7" s="419"/>
      <c r="BU7" s="419"/>
      <c r="BV7" s="419"/>
      <c r="BW7" s="419"/>
      <c r="BX7" s="419"/>
      <c r="BY7" s="419"/>
      <c r="BZ7" s="419"/>
      <c r="CA7" s="419"/>
      <c r="CB7" s="419"/>
      <c r="CC7" s="419"/>
      <c r="CD7" s="419"/>
      <c r="CE7" s="419"/>
      <c r="CF7" s="419"/>
      <c r="CG7" s="431"/>
      <c r="CH7" s="663" t="s">
        <v>202</v>
      </c>
      <c r="CI7" s="666"/>
      <c r="CJ7" s="666"/>
      <c r="CK7" s="666"/>
      <c r="CL7" s="681"/>
      <c r="CM7" s="663" t="s">
        <v>202</v>
      </c>
      <c r="CN7" s="666"/>
      <c r="CO7" s="666"/>
      <c r="CP7" s="666"/>
      <c r="CQ7" s="681"/>
      <c r="CR7" s="663" t="s">
        <v>202</v>
      </c>
      <c r="CS7" s="666"/>
      <c r="CT7" s="666"/>
      <c r="CU7" s="666"/>
      <c r="CV7" s="681"/>
      <c r="CW7" s="663" t="s">
        <v>202</v>
      </c>
      <c r="CX7" s="666"/>
      <c r="CY7" s="666"/>
      <c r="CZ7" s="666"/>
      <c r="DA7" s="681"/>
      <c r="DB7" s="663" t="s">
        <v>202</v>
      </c>
      <c r="DC7" s="666"/>
      <c r="DD7" s="666"/>
      <c r="DE7" s="666"/>
      <c r="DF7" s="681"/>
      <c r="DG7" s="663">
        <v>1</v>
      </c>
      <c r="DH7" s="666"/>
      <c r="DI7" s="666"/>
      <c r="DJ7" s="666"/>
      <c r="DK7" s="681"/>
      <c r="DL7" s="663" t="s">
        <v>202</v>
      </c>
      <c r="DM7" s="666"/>
      <c r="DN7" s="666"/>
      <c r="DO7" s="666"/>
      <c r="DP7" s="681"/>
      <c r="DQ7" s="663">
        <v>1</v>
      </c>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14</v>
      </c>
      <c r="R8" s="450"/>
      <c r="S8" s="450"/>
      <c r="T8" s="450"/>
      <c r="U8" s="450"/>
      <c r="V8" s="450">
        <v>3</v>
      </c>
      <c r="W8" s="450"/>
      <c r="X8" s="450"/>
      <c r="Y8" s="450"/>
      <c r="Z8" s="450"/>
      <c r="AA8" s="450">
        <v>12</v>
      </c>
      <c r="AB8" s="450"/>
      <c r="AC8" s="450"/>
      <c r="AD8" s="450"/>
      <c r="AE8" s="461"/>
      <c r="AF8" s="507">
        <v>12</v>
      </c>
      <c r="AG8" s="456"/>
      <c r="AH8" s="456"/>
      <c r="AI8" s="456"/>
      <c r="AJ8" s="525"/>
      <c r="AK8" s="460" t="s">
        <v>202</v>
      </c>
      <c r="AL8" s="450"/>
      <c r="AM8" s="450"/>
      <c r="AN8" s="450"/>
      <c r="AO8" s="450"/>
      <c r="AP8" s="450" t="s">
        <v>202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44</v>
      </c>
      <c r="BT8" s="420"/>
      <c r="BU8" s="420"/>
      <c r="BV8" s="420"/>
      <c r="BW8" s="420"/>
      <c r="BX8" s="420"/>
      <c r="BY8" s="420"/>
      <c r="BZ8" s="420"/>
      <c r="CA8" s="420"/>
      <c r="CB8" s="420"/>
      <c r="CC8" s="420"/>
      <c r="CD8" s="420"/>
      <c r="CE8" s="420"/>
      <c r="CF8" s="420"/>
      <c r="CG8" s="432"/>
      <c r="CH8" s="444">
        <v>0</v>
      </c>
      <c r="CI8" s="456"/>
      <c r="CJ8" s="456"/>
      <c r="CK8" s="456"/>
      <c r="CL8" s="682"/>
      <c r="CM8" s="444">
        <v>5</v>
      </c>
      <c r="CN8" s="456"/>
      <c r="CO8" s="456"/>
      <c r="CP8" s="456"/>
      <c r="CQ8" s="682"/>
      <c r="CR8" s="444">
        <v>1</v>
      </c>
      <c r="CS8" s="456"/>
      <c r="CT8" s="456"/>
      <c r="CU8" s="456"/>
      <c r="CV8" s="682"/>
      <c r="CW8" s="444" t="s">
        <v>202</v>
      </c>
      <c r="CX8" s="456"/>
      <c r="CY8" s="456"/>
      <c r="CZ8" s="456"/>
      <c r="DA8" s="682"/>
      <c r="DB8" s="444" t="s">
        <v>202</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t="s">
        <v>189</v>
      </c>
      <c r="BS9" s="400" t="s">
        <v>535</v>
      </c>
      <c r="BT9" s="420"/>
      <c r="BU9" s="420"/>
      <c r="BV9" s="420"/>
      <c r="BW9" s="420"/>
      <c r="BX9" s="420"/>
      <c r="BY9" s="420"/>
      <c r="BZ9" s="420"/>
      <c r="CA9" s="420"/>
      <c r="CB9" s="420"/>
      <c r="CC9" s="420"/>
      <c r="CD9" s="420"/>
      <c r="CE9" s="420"/>
      <c r="CF9" s="420"/>
      <c r="CG9" s="432"/>
      <c r="CH9" s="444">
        <v>-1</v>
      </c>
      <c r="CI9" s="456"/>
      <c r="CJ9" s="456"/>
      <c r="CK9" s="456"/>
      <c r="CL9" s="682"/>
      <c r="CM9" s="444">
        <v>145</v>
      </c>
      <c r="CN9" s="456"/>
      <c r="CO9" s="456"/>
      <c r="CP9" s="456"/>
      <c r="CQ9" s="682"/>
      <c r="CR9" s="444">
        <v>6</v>
      </c>
      <c r="CS9" s="456"/>
      <c r="CT9" s="456"/>
      <c r="CU9" s="456"/>
      <c r="CV9" s="682"/>
      <c r="CW9" s="444" t="s">
        <v>202</v>
      </c>
      <c r="CX9" s="456"/>
      <c r="CY9" s="456"/>
      <c r="CZ9" s="456"/>
      <c r="DA9" s="682"/>
      <c r="DB9" s="444" t="s">
        <v>202</v>
      </c>
      <c r="DC9" s="456"/>
      <c r="DD9" s="456"/>
      <c r="DE9" s="456"/>
      <c r="DF9" s="682"/>
      <c r="DG9" s="444" t="s">
        <v>202</v>
      </c>
      <c r="DH9" s="456"/>
      <c r="DI9" s="456"/>
      <c r="DJ9" s="456"/>
      <c r="DK9" s="682"/>
      <c r="DL9" s="444" t="s">
        <v>202</v>
      </c>
      <c r="DM9" s="456"/>
      <c r="DN9" s="456"/>
      <c r="DO9" s="456"/>
      <c r="DP9" s="682"/>
      <c r="DQ9" s="444" t="s">
        <v>202</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297</v>
      </c>
      <c r="C23" s="421"/>
      <c r="D23" s="421"/>
      <c r="E23" s="421"/>
      <c r="F23" s="421"/>
      <c r="G23" s="421"/>
      <c r="H23" s="421"/>
      <c r="I23" s="421"/>
      <c r="J23" s="421"/>
      <c r="K23" s="421"/>
      <c r="L23" s="421"/>
      <c r="M23" s="421"/>
      <c r="N23" s="421"/>
      <c r="O23" s="421"/>
      <c r="P23" s="433"/>
      <c r="Q23" s="440">
        <v>12982</v>
      </c>
      <c r="R23" s="452"/>
      <c r="S23" s="452"/>
      <c r="T23" s="452"/>
      <c r="U23" s="452"/>
      <c r="V23" s="452">
        <v>12407</v>
      </c>
      <c r="W23" s="452"/>
      <c r="X23" s="452"/>
      <c r="Y23" s="452"/>
      <c r="Z23" s="452"/>
      <c r="AA23" s="452">
        <v>575</v>
      </c>
      <c r="AB23" s="452"/>
      <c r="AC23" s="452"/>
      <c r="AD23" s="452"/>
      <c r="AE23" s="494"/>
      <c r="AF23" s="508">
        <v>486</v>
      </c>
      <c r="AG23" s="452"/>
      <c r="AH23" s="452"/>
      <c r="AI23" s="452"/>
      <c r="AJ23" s="526"/>
      <c r="AK23" s="534"/>
      <c r="AL23" s="455"/>
      <c r="AM23" s="455"/>
      <c r="AN23" s="455"/>
      <c r="AO23" s="455"/>
      <c r="AP23" s="452">
        <v>9517</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248</v>
      </c>
      <c r="AG26" s="520"/>
      <c r="AH26" s="520"/>
      <c r="AI26" s="520"/>
      <c r="AJ26" s="527"/>
      <c r="AK26" s="447" t="s">
        <v>386</v>
      </c>
      <c r="AL26" s="447"/>
      <c r="AM26" s="447"/>
      <c r="AN26" s="447"/>
      <c r="AO26" s="458"/>
      <c r="AP26" s="435" t="s">
        <v>353</v>
      </c>
      <c r="AQ26" s="447"/>
      <c r="AR26" s="447"/>
      <c r="AS26" s="447"/>
      <c r="AT26" s="458"/>
      <c r="AU26" s="435" t="s">
        <v>457</v>
      </c>
      <c r="AV26" s="447"/>
      <c r="AW26" s="447"/>
      <c r="AX26" s="447"/>
      <c r="AY26" s="458"/>
      <c r="AZ26" s="435" t="s">
        <v>458</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2030</v>
      </c>
      <c r="R28" s="453"/>
      <c r="S28" s="453"/>
      <c r="T28" s="453"/>
      <c r="U28" s="453"/>
      <c r="V28" s="453">
        <v>2019</v>
      </c>
      <c r="W28" s="453"/>
      <c r="X28" s="453"/>
      <c r="Y28" s="453"/>
      <c r="Z28" s="453"/>
      <c r="AA28" s="453">
        <v>11</v>
      </c>
      <c r="AB28" s="453"/>
      <c r="AC28" s="453"/>
      <c r="AD28" s="453"/>
      <c r="AE28" s="495"/>
      <c r="AF28" s="511">
        <v>11</v>
      </c>
      <c r="AG28" s="453"/>
      <c r="AH28" s="453"/>
      <c r="AI28" s="453"/>
      <c r="AJ28" s="529"/>
      <c r="AK28" s="535">
        <v>143</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2260</v>
      </c>
      <c r="R29" s="450"/>
      <c r="S29" s="450"/>
      <c r="T29" s="450"/>
      <c r="U29" s="450"/>
      <c r="V29" s="450">
        <v>2202</v>
      </c>
      <c r="W29" s="450"/>
      <c r="X29" s="450"/>
      <c r="Y29" s="450"/>
      <c r="Z29" s="450"/>
      <c r="AA29" s="450">
        <v>59</v>
      </c>
      <c r="AB29" s="450"/>
      <c r="AC29" s="450"/>
      <c r="AD29" s="450"/>
      <c r="AE29" s="461"/>
      <c r="AF29" s="507">
        <v>59</v>
      </c>
      <c r="AG29" s="456"/>
      <c r="AH29" s="456"/>
      <c r="AI29" s="456"/>
      <c r="AJ29" s="525"/>
      <c r="AK29" s="460">
        <v>335</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269</v>
      </c>
      <c r="R30" s="450"/>
      <c r="S30" s="450"/>
      <c r="T30" s="450"/>
      <c r="U30" s="450"/>
      <c r="V30" s="450">
        <v>268</v>
      </c>
      <c r="W30" s="450"/>
      <c r="X30" s="450"/>
      <c r="Y30" s="450"/>
      <c r="Z30" s="450"/>
      <c r="AA30" s="450">
        <v>1</v>
      </c>
      <c r="AB30" s="450"/>
      <c r="AC30" s="450"/>
      <c r="AD30" s="450"/>
      <c r="AE30" s="461"/>
      <c r="AF30" s="507">
        <v>1</v>
      </c>
      <c r="AG30" s="456"/>
      <c r="AH30" s="456"/>
      <c r="AI30" s="456"/>
      <c r="AJ30" s="525"/>
      <c r="AK30" s="460">
        <v>70</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300</v>
      </c>
      <c r="R31" s="450"/>
      <c r="S31" s="450"/>
      <c r="T31" s="450"/>
      <c r="U31" s="450"/>
      <c r="V31" s="450">
        <v>263</v>
      </c>
      <c r="W31" s="450"/>
      <c r="X31" s="450"/>
      <c r="Y31" s="450"/>
      <c r="Z31" s="450"/>
      <c r="AA31" s="450">
        <v>38</v>
      </c>
      <c r="AB31" s="450"/>
      <c r="AC31" s="450"/>
      <c r="AD31" s="450"/>
      <c r="AE31" s="461"/>
      <c r="AF31" s="507">
        <v>435</v>
      </c>
      <c r="AG31" s="456"/>
      <c r="AH31" s="456"/>
      <c r="AI31" s="456"/>
      <c r="AJ31" s="525"/>
      <c r="AK31" s="460">
        <v>4</v>
      </c>
      <c r="AL31" s="450"/>
      <c r="AM31" s="450"/>
      <c r="AN31" s="450"/>
      <c r="AO31" s="450"/>
      <c r="AP31" s="450">
        <v>1418</v>
      </c>
      <c r="AQ31" s="450"/>
      <c r="AR31" s="450"/>
      <c r="AS31" s="450"/>
      <c r="AT31" s="450"/>
      <c r="AU31" s="450">
        <v>35</v>
      </c>
      <c r="AV31" s="450"/>
      <c r="AW31" s="450"/>
      <c r="AX31" s="450"/>
      <c r="AY31" s="450"/>
      <c r="AZ31" s="597" t="s">
        <v>202</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345</v>
      </c>
      <c r="C32" s="420"/>
      <c r="D32" s="420"/>
      <c r="E32" s="420"/>
      <c r="F32" s="420"/>
      <c r="G32" s="420"/>
      <c r="H32" s="420"/>
      <c r="I32" s="420"/>
      <c r="J32" s="420"/>
      <c r="K32" s="420"/>
      <c r="L32" s="420"/>
      <c r="M32" s="420"/>
      <c r="N32" s="420"/>
      <c r="O32" s="420"/>
      <c r="P32" s="432"/>
      <c r="Q32" s="438">
        <v>917</v>
      </c>
      <c r="R32" s="450"/>
      <c r="S32" s="450"/>
      <c r="T32" s="450"/>
      <c r="U32" s="450"/>
      <c r="V32" s="450">
        <v>898</v>
      </c>
      <c r="W32" s="450"/>
      <c r="X32" s="450"/>
      <c r="Y32" s="450"/>
      <c r="Z32" s="450"/>
      <c r="AA32" s="450">
        <v>19</v>
      </c>
      <c r="AB32" s="450"/>
      <c r="AC32" s="450"/>
      <c r="AD32" s="450"/>
      <c r="AE32" s="461"/>
      <c r="AF32" s="507">
        <v>27</v>
      </c>
      <c r="AG32" s="456"/>
      <c r="AH32" s="456"/>
      <c r="AI32" s="456"/>
      <c r="AJ32" s="525"/>
      <c r="AK32" s="460">
        <v>632</v>
      </c>
      <c r="AL32" s="450"/>
      <c r="AM32" s="450"/>
      <c r="AN32" s="450"/>
      <c r="AO32" s="450"/>
      <c r="AP32" s="450">
        <v>7413</v>
      </c>
      <c r="AQ32" s="450"/>
      <c r="AR32" s="450"/>
      <c r="AS32" s="450"/>
      <c r="AT32" s="450"/>
      <c r="AU32" s="450">
        <v>6101</v>
      </c>
      <c r="AV32" s="450"/>
      <c r="AW32" s="450"/>
      <c r="AX32" s="450"/>
      <c r="AY32" s="450"/>
      <c r="AZ32" s="597" t="s">
        <v>202</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462</v>
      </c>
      <c r="C33" s="420"/>
      <c r="D33" s="420"/>
      <c r="E33" s="420"/>
      <c r="F33" s="420"/>
      <c r="G33" s="420"/>
      <c r="H33" s="420"/>
      <c r="I33" s="420"/>
      <c r="J33" s="420"/>
      <c r="K33" s="420"/>
      <c r="L33" s="420"/>
      <c r="M33" s="420"/>
      <c r="N33" s="420"/>
      <c r="O33" s="420"/>
      <c r="P33" s="432"/>
      <c r="Q33" s="438">
        <v>26</v>
      </c>
      <c r="R33" s="450"/>
      <c r="S33" s="450"/>
      <c r="T33" s="450"/>
      <c r="U33" s="450"/>
      <c r="V33" s="450">
        <v>20</v>
      </c>
      <c r="W33" s="450"/>
      <c r="X33" s="450"/>
      <c r="Y33" s="450"/>
      <c r="Z33" s="450"/>
      <c r="AA33" s="450">
        <v>6</v>
      </c>
      <c r="AB33" s="450"/>
      <c r="AC33" s="450"/>
      <c r="AD33" s="450"/>
      <c r="AE33" s="461"/>
      <c r="AF33" s="507">
        <v>6</v>
      </c>
      <c r="AG33" s="456"/>
      <c r="AH33" s="456"/>
      <c r="AI33" s="456"/>
      <c r="AJ33" s="525"/>
      <c r="AK33" s="460" t="s">
        <v>202</v>
      </c>
      <c r="AL33" s="450"/>
      <c r="AM33" s="450"/>
      <c r="AN33" s="450"/>
      <c r="AO33" s="450"/>
      <c r="AP33" s="450" t="s">
        <v>202</v>
      </c>
      <c r="AQ33" s="450"/>
      <c r="AR33" s="450"/>
      <c r="AS33" s="450"/>
      <c r="AT33" s="450"/>
      <c r="AU33" s="450" t="s">
        <v>202</v>
      </c>
      <c r="AV33" s="450"/>
      <c r="AW33" s="450"/>
      <c r="AX33" s="450"/>
      <c r="AY33" s="450"/>
      <c r="AZ33" s="597" t="s">
        <v>202</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539</v>
      </c>
      <c r="AG63" s="452"/>
      <c r="AH63" s="452"/>
      <c r="AI63" s="452"/>
      <c r="AJ63" s="526"/>
      <c r="AK63" s="534"/>
      <c r="AL63" s="455"/>
      <c r="AM63" s="455"/>
      <c r="AN63" s="455"/>
      <c r="AO63" s="455"/>
      <c r="AP63" s="452">
        <v>8831</v>
      </c>
      <c r="AQ63" s="452"/>
      <c r="AR63" s="452"/>
      <c r="AS63" s="452"/>
      <c r="AT63" s="452"/>
      <c r="AU63" s="452">
        <v>6136</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248</v>
      </c>
      <c r="AG66" s="520"/>
      <c r="AH66" s="520"/>
      <c r="AI66" s="520"/>
      <c r="AJ66" s="530"/>
      <c r="AK66" s="435" t="s">
        <v>386</v>
      </c>
      <c r="AL66" s="397"/>
      <c r="AM66" s="397"/>
      <c r="AN66" s="397"/>
      <c r="AO66" s="429"/>
      <c r="AP66" s="435" t="s">
        <v>353</v>
      </c>
      <c r="AQ66" s="447"/>
      <c r="AR66" s="447"/>
      <c r="AS66" s="447"/>
      <c r="AT66" s="458"/>
      <c r="AU66" s="435" t="s">
        <v>464</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372</v>
      </c>
      <c r="C68" s="419"/>
      <c r="D68" s="419"/>
      <c r="E68" s="419"/>
      <c r="F68" s="419"/>
      <c r="G68" s="419"/>
      <c r="H68" s="419"/>
      <c r="I68" s="419"/>
      <c r="J68" s="419"/>
      <c r="K68" s="419"/>
      <c r="L68" s="419"/>
      <c r="M68" s="419"/>
      <c r="N68" s="419"/>
      <c r="O68" s="419"/>
      <c r="P68" s="431"/>
      <c r="Q68" s="437">
        <v>1897</v>
      </c>
      <c r="R68" s="449"/>
      <c r="S68" s="449"/>
      <c r="T68" s="449"/>
      <c r="U68" s="449"/>
      <c r="V68" s="449">
        <v>1841</v>
      </c>
      <c r="W68" s="449"/>
      <c r="X68" s="449"/>
      <c r="Y68" s="449"/>
      <c r="Z68" s="449"/>
      <c r="AA68" s="449">
        <v>57</v>
      </c>
      <c r="AB68" s="449"/>
      <c r="AC68" s="449"/>
      <c r="AD68" s="449"/>
      <c r="AE68" s="449"/>
      <c r="AF68" s="449">
        <v>57</v>
      </c>
      <c r="AG68" s="449"/>
      <c r="AH68" s="449"/>
      <c r="AI68" s="449"/>
      <c r="AJ68" s="449"/>
      <c r="AK68" s="449" t="s">
        <v>202</v>
      </c>
      <c r="AL68" s="449"/>
      <c r="AM68" s="449"/>
      <c r="AN68" s="449"/>
      <c r="AO68" s="449"/>
      <c r="AP68" s="449" t="s">
        <v>202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531</v>
      </c>
      <c r="C69" s="420"/>
      <c r="D69" s="420"/>
      <c r="E69" s="420"/>
      <c r="F69" s="420"/>
      <c r="G69" s="420"/>
      <c r="H69" s="420"/>
      <c r="I69" s="420"/>
      <c r="J69" s="420"/>
      <c r="K69" s="420"/>
      <c r="L69" s="420"/>
      <c r="M69" s="420"/>
      <c r="N69" s="420"/>
      <c r="O69" s="420"/>
      <c r="P69" s="432"/>
      <c r="Q69" s="438">
        <v>2909</v>
      </c>
      <c r="R69" s="450"/>
      <c r="S69" s="450"/>
      <c r="T69" s="450"/>
      <c r="U69" s="450"/>
      <c r="V69" s="450">
        <v>2892</v>
      </c>
      <c r="W69" s="450"/>
      <c r="X69" s="450"/>
      <c r="Y69" s="450"/>
      <c r="Z69" s="450"/>
      <c r="AA69" s="450">
        <v>17</v>
      </c>
      <c r="AB69" s="450"/>
      <c r="AC69" s="450"/>
      <c r="AD69" s="450"/>
      <c r="AE69" s="450"/>
      <c r="AF69" s="450">
        <v>4</v>
      </c>
      <c r="AG69" s="450"/>
      <c r="AH69" s="450"/>
      <c r="AI69" s="450"/>
      <c r="AJ69" s="450"/>
      <c r="AK69" s="450" t="s">
        <v>202</v>
      </c>
      <c r="AL69" s="450"/>
      <c r="AM69" s="450"/>
      <c r="AN69" s="450"/>
      <c r="AO69" s="450"/>
      <c r="AP69" s="450">
        <v>2584</v>
      </c>
      <c r="AQ69" s="450"/>
      <c r="AR69" s="450"/>
      <c r="AS69" s="450"/>
      <c r="AT69" s="450"/>
      <c r="AU69" s="450">
        <v>245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532</v>
      </c>
      <c r="C70" s="420"/>
      <c r="D70" s="420"/>
      <c r="E70" s="420"/>
      <c r="F70" s="420"/>
      <c r="G70" s="420"/>
      <c r="H70" s="420"/>
      <c r="I70" s="420"/>
      <c r="J70" s="420"/>
      <c r="K70" s="420"/>
      <c r="L70" s="420"/>
      <c r="M70" s="420"/>
      <c r="N70" s="420"/>
      <c r="O70" s="420"/>
      <c r="P70" s="432"/>
      <c r="Q70" s="438">
        <v>45</v>
      </c>
      <c r="R70" s="450"/>
      <c r="S70" s="450"/>
      <c r="T70" s="450"/>
      <c r="U70" s="450"/>
      <c r="V70" s="450">
        <v>45</v>
      </c>
      <c r="W70" s="450"/>
      <c r="X70" s="450"/>
      <c r="Y70" s="450"/>
      <c r="Z70" s="450"/>
      <c r="AA70" s="450">
        <v>0</v>
      </c>
      <c r="AB70" s="450"/>
      <c r="AC70" s="450"/>
      <c r="AD70" s="450"/>
      <c r="AE70" s="450"/>
      <c r="AF70" s="450">
        <v>0</v>
      </c>
      <c r="AG70" s="450"/>
      <c r="AH70" s="450"/>
      <c r="AI70" s="450"/>
      <c r="AJ70" s="450"/>
      <c r="AK70" s="450">
        <v>25</v>
      </c>
      <c r="AL70" s="450"/>
      <c r="AM70" s="450"/>
      <c r="AN70" s="450"/>
      <c r="AO70" s="450"/>
      <c r="AP70" s="450" t="s">
        <v>202</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533</v>
      </c>
      <c r="C71" s="420"/>
      <c r="D71" s="420"/>
      <c r="E71" s="420"/>
      <c r="F71" s="420"/>
      <c r="G71" s="420"/>
      <c r="H71" s="420"/>
      <c r="I71" s="420"/>
      <c r="J71" s="420"/>
      <c r="K71" s="420"/>
      <c r="L71" s="420"/>
      <c r="M71" s="420"/>
      <c r="N71" s="420"/>
      <c r="O71" s="420"/>
      <c r="P71" s="432"/>
      <c r="Q71" s="438">
        <v>37</v>
      </c>
      <c r="R71" s="450"/>
      <c r="S71" s="450"/>
      <c r="T71" s="450"/>
      <c r="U71" s="450"/>
      <c r="V71" s="450">
        <v>37</v>
      </c>
      <c r="W71" s="450"/>
      <c r="X71" s="450"/>
      <c r="Y71" s="450"/>
      <c r="Z71" s="450"/>
      <c r="AA71" s="450">
        <v>0</v>
      </c>
      <c r="AB71" s="450"/>
      <c r="AC71" s="450"/>
      <c r="AD71" s="450"/>
      <c r="AE71" s="450"/>
      <c r="AF71" s="450">
        <v>0</v>
      </c>
      <c r="AG71" s="450"/>
      <c r="AH71" s="450"/>
      <c r="AI71" s="450"/>
      <c r="AJ71" s="450"/>
      <c r="AK71" s="450">
        <v>8</v>
      </c>
      <c r="AL71" s="450"/>
      <c r="AM71" s="450"/>
      <c r="AN71" s="450"/>
      <c r="AO71" s="450"/>
      <c r="AP71" s="450" t="s">
        <v>202</v>
      </c>
      <c r="AQ71" s="450"/>
      <c r="AR71" s="450"/>
      <c r="AS71" s="450"/>
      <c r="AT71" s="450"/>
      <c r="AU71" s="450" t="s">
        <v>202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534</v>
      </c>
      <c r="C72" s="420"/>
      <c r="D72" s="420"/>
      <c r="E72" s="420"/>
      <c r="F72" s="420"/>
      <c r="G72" s="420"/>
      <c r="H72" s="420"/>
      <c r="I72" s="420"/>
      <c r="J72" s="420"/>
      <c r="K72" s="420"/>
      <c r="L72" s="420"/>
      <c r="M72" s="420"/>
      <c r="N72" s="420"/>
      <c r="O72" s="420"/>
      <c r="P72" s="432"/>
      <c r="Q72" s="438">
        <v>115</v>
      </c>
      <c r="R72" s="450"/>
      <c r="S72" s="450"/>
      <c r="T72" s="450"/>
      <c r="U72" s="450"/>
      <c r="V72" s="450">
        <v>107</v>
      </c>
      <c r="W72" s="450"/>
      <c r="X72" s="450"/>
      <c r="Y72" s="450"/>
      <c r="Z72" s="450"/>
      <c r="AA72" s="450">
        <v>8</v>
      </c>
      <c r="AB72" s="450"/>
      <c r="AC72" s="450"/>
      <c r="AD72" s="450"/>
      <c r="AE72" s="450"/>
      <c r="AF72" s="450">
        <v>2</v>
      </c>
      <c r="AG72" s="450"/>
      <c r="AH72" s="450"/>
      <c r="AI72" s="450"/>
      <c r="AJ72" s="450"/>
      <c r="AK72" s="450">
        <v>34</v>
      </c>
      <c r="AL72" s="450"/>
      <c r="AM72" s="450"/>
      <c r="AN72" s="450"/>
      <c r="AO72" s="450"/>
      <c r="AP72" s="450" t="s">
        <v>202</v>
      </c>
      <c r="AQ72" s="450"/>
      <c r="AR72" s="450"/>
      <c r="AS72" s="450"/>
      <c r="AT72" s="450"/>
      <c r="AU72" s="450" t="s">
        <v>202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346</v>
      </c>
      <c r="C73" s="420"/>
      <c r="D73" s="420"/>
      <c r="E73" s="420"/>
      <c r="F73" s="420"/>
      <c r="G73" s="420"/>
      <c r="H73" s="420"/>
      <c r="I73" s="420"/>
      <c r="J73" s="420"/>
      <c r="K73" s="420"/>
      <c r="L73" s="420"/>
      <c r="M73" s="420"/>
      <c r="N73" s="420"/>
      <c r="O73" s="420"/>
      <c r="P73" s="432"/>
      <c r="Q73" s="438">
        <v>88193</v>
      </c>
      <c r="R73" s="450"/>
      <c r="S73" s="450"/>
      <c r="T73" s="450"/>
      <c r="U73" s="450"/>
      <c r="V73" s="450">
        <v>87571</v>
      </c>
      <c r="W73" s="450"/>
      <c r="X73" s="450"/>
      <c r="Y73" s="450"/>
      <c r="Z73" s="450"/>
      <c r="AA73" s="450">
        <v>622</v>
      </c>
      <c r="AB73" s="450"/>
      <c r="AC73" s="450"/>
      <c r="AD73" s="450"/>
      <c r="AE73" s="450"/>
      <c r="AF73" s="450">
        <v>622</v>
      </c>
      <c r="AG73" s="450"/>
      <c r="AH73" s="450"/>
      <c r="AI73" s="450"/>
      <c r="AJ73" s="450"/>
      <c r="AK73" s="450">
        <v>242</v>
      </c>
      <c r="AL73" s="450"/>
      <c r="AM73" s="450"/>
      <c r="AN73" s="450"/>
      <c r="AO73" s="450"/>
      <c r="AP73" s="450" t="s">
        <v>202</v>
      </c>
      <c r="AQ73" s="450"/>
      <c r="AR73" s="450"/>
      <c r="AS73" s="450"/>
      <c r="AT73" s="450"/>
      <c r="AU73" s="450" t="s">
        <v>202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685</v>
      </c>
      <c r="AG88" s="452"/>
      <c r="AH88" s="452"/>
      <c r="AI88" s="452"/>
      <c r="AJ88" s="452"/>
      <c r="AK88" s="455"/>
      <c r="AL88" s="455"/>
      <c r="AM88" s="455"/>
      <c r="AN88" s="455"/>
      <c r="AO88" s="455"/>
      <c r="AP88" s="452">
        <v>2584</v>
      </c>
      <c r="AQ88" s="452"/>
      <c r="AR88" s="452"/>
      <c r="AS88" s="452"/>
      <c r="AT88" s="452"/>
      <c r="AU88" s="452">
        <v>245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7</v>
      </c>
      <c r="CS102" s="604"/>
      <c r="CT102" s="604"/>
      <c r="CU102" s="604"/>
      <c r="CV102" s="697"/>
      <c r="CW102" s="696" t="s">
        <v>202</v>
      </c>
      <c r="CX102" s="604"/>
      <c r="CY102" s="604"/>
      <c r="CZ102" s="604"/>
      <c r="DA102" s="697"/>
      <c r="DB102" s="696" t="s">
        <v>202</v>
      </c>
      <c r="DC102" s="604"/>
      <c r="DD102" s="604"/>
      <c r="DE102" s="604"/>
      <c r="DF102" s="697"/>
      <c r="DG102" s="696">
        <v>1</v>
      </c>
      <c r="DH102" s="604"/>
      <c r="DI102" s="604"/>
      <c r="DJ102" s="604"/>
      <c r="DK102" s="697"/>
      <c r="DL102" s="696" t="s">
        <v>202</v>
      </c>
      <c r="DM102" s="604"/>
      <c r="DN102" s="604"/>
      <c r="DO102" s="604"/>
      <c r="DP102" s="697"/>
      <c r="DQ102" s="696">
        <v>1</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140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470</v>
      </c>
      <c r="AG109" s="406"/>
      <c r="AH109" s="406"/>
      <c r="AI109" s="406"/>
      <c r="AJ109" s="469"/>
      <c r="AK109" s="480" t="s">
        <v>387</v>
      </c>
      <c r="AL109" s="406"/>
      <c r="AM109" s="406"/>
      <c r="AN109" s="406"/>
      <c r="AO109" s="469"/>
      <c r="AP109" s="480" t="s">
        <v>471</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470</v>
      </c>
      <c r="BW109" s="406"/>
      <c r="BX109" s="406"/>
      <c r="BY109" s="406"/>
      <c r="BZ109" s="469"/>
      <c r="CA109" s="480" t="s">
        <v>387</v>
      </c>
      <c r="CB109" s="406"/>
      <c r="CC109" s="406"/>
      <c r="CD109" s="406"/>
      <c r="CE109" s="469"/>
      <c r="CF109" s="655" t="s">
        <v>471</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470</v>
      </c>
      <c r="DM109" s="406"/>
      <c r="DN109" s="406"/>
      <c r="DO109" s="406"/>
      <c r="DP109" s="469"/>
      <c r="DQ109" s="480" t="s">
        <v>387</v>
      </c>
      <c r="DR109" s="406"/>
      <c r="DS109" s="406"/>
      <c r="DT109" s="406"/>
      <c r="DU109" s="469"/>
      <c r="DV109" s="480" t="s">
        <v>471</v>
      </c>
      <c r="DW109" s="406"/>
      <c r="DX109" s="406"/>
      <c r="DY109" s="406"/>
      <c r="DZ109" s="555"/>
    </row>
    <row r="110" spans="1:131" s="365" customFormat="1" ht="26.25" customHeight="1">
      <c r="A110" s="384" t="s">
        <v>322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1453017</v>
      </c>
      <c r="AB110" s="487"/>
      <c r="AC110" s="487"/>
      <c r="AD110" s="487"/>
      <c r="AE110" s="498"/>
      <c r="AF110" s="514">
        <v>1403484</v>
      </c>
      <c r="AG110" s="487"/>
      <c r="AH110" s="487"/>
      <c r="AI110" s="487"/>
      <c r="AJ110" s="498"/>
      <c r="AK110" s="514">
        <v>1363587</v>
      </c>
      <c r="AL110" s="487"/>
      <c r="AM110" s="487"/>
      <c r="AN110" s="487"/>
      <c r="AO110" s="498"/>
      <c r="AP110" s="538">
        <v>25.1</v>
      </c>
      <c r="AQ110" s="546"/>
      <c r="AR110" s="546"/>
      <c r="AS110" s="546"/>
      <c r="AT110" s="556"/>
      <c r="AU110" s="568" t="s">
        <v>121</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10507209</v>
      </c>
      <c r="BR110" s="640"/>
      <c r="BS110" s="640"/>
      <c r="BT110" s="640"/>
      <c r="BU110" s="640"/>
      <c r="BV110" s="640">
        <v>9649799</v>
      </c>
      <c r="BW110" s="640"/>
      <c r="BX110" s="640"/>
      <c r="BY110" s="640"/>
      <c r="BZ110" s="640"/>
      <c r="CA110" s="640">
        <v>9517295</v>
      </c>
      <c r="CB110" s="640"/>
      <c r="CC110" s="640"/>
      <c r="CD110" s="640"/>
      <c r="CE110" s="640"/>
      <c r="CF110" s="656">
        <v>175.1</v>
      </c>
      <c r="CG110" s="660"/>
      <c r="CH110" s="660"/>
      <c r="CI110" s="660"/>
      <c r="CJ110" s="660"/>
      <c r="CK110" s="672" t="s">
        <v>384</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v>64665</v>
      </c>
      <c r="BR111" s="641"/>
      <c r="BS111" s="641"/>
      <c r="BT111" s="641"/>
      <c r="BU111" s="641"/>
      <c r="BV111" s="641">
        <v>46408</v>
      </c>
      <c r="BW111" s="641"/>
      <c r="BX111" s="641"/>
      <c r="BY111" s="641"/>
      <c r="BZ111" s="641"/>
      <c r="CA111" s="641" t="s">
        <v>202</v>
      </c>
      <c r="CB111" s="641"/>
      <c r="CC111" s="641"/>
      <c r="CD111" s="641"/>
      <c r="CE111" s="641"/>
      <c r="CF111" s="657" t="s">
        <v>202</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156</v>
      </c>
      <c r="B112" s="409"/>
      <c r="C112" s="378" t="s">
        <v>474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7196411</v>
      </c>
      <c r="BR112" s="641"/>
      <c r="BS112" s="641"/>
      <c r="BT112" s="641"/>
      <c r="BU112" s="641"/>
      <c r="BV112" s="641">
        <v>6826354</v>
      </c>
      <c r="BW112" s="641"/>
      <c r="BX112" s="641"/>
      <c r="BY112" s="641"/>
      <c r="BZ112" s="641"/>
      <c r="CA112" s="641">
        <v>6136036</v>
      </c>
      <c r="CB112" s="641"/>
      <c r="CC112" s="641"/>
      <c r="CD112" s="641"/>
      <c r="CE112" s="641"/>
      <c r="CF112" s="657">
        <v>112.9</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64665</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526468</v>
      </c>
      <c r="AB113" s="446"/>
      <c r="AC113" s="446"/>
      <c r="AD113" s="446"/>
      <c r="AE113" s="499"/>
      <c r="AF113" s="515">
        <v>523389</v>
      </c>
      <c r="AG113" s="446"/>
      <c r="AH113" s="446"/>
      <c r="AI113" s="446"/>
      <c r="AJ113" s="499"/>
      <c r="AK113" s="515">
        <v>521923</v>
      </c>
      <c r="AL113" s="446"/>
      <c r="AM113" s="446"/>
      <c r="AN113" s="446"/>
      <c r="AO113" s="499"/>
      <c r="AP113" s="539">
        <v>9.6</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288638</v>
      </c>
      <c r="BR113" s="641"/>
      <c r="BS113" s="641"/>
      <c r="BT113" s="641"/>
      <c r="BU113" s="641"/>
      <c r="BV113" s="641">
        <v>261034</v>
      </c>
      <c r="BW113" s="641"/>
      <c r="BX113" s="641"/>
      <c r="BY113" s="641"/>
      <c r="BZ113" s="641"/>
      <c r="CA113" s="641">
        <v>245485</v>
      </c>
      <c r="CB113" s="641"/>
      <c r="CC113" s="641"/>
      <c r="CD113" s="641"/>
      <c r="CE113" s="641"/>
      <c r="CF113" s="657">
        <v>4.5</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35295</v>
      </c>
      <c r="AB114" s="446"/>
      <c r="AC114" s="446"/>
      <c r="AD114" s="446"/>
      <c r="AE114" s="499"/>
      <c r="AF114" s="515">
        <v>41306</v>
      </c>
      <c r="AG114" s="446"/>
      <c r="AH114" s="446"/>
      <c r="AI114" s="446"/>
      <c r="AJ114" s="499"/>
      <c r="AK114" s="515">
        <v>50287</v>
      </c>
      <c r="AL114" s="446"/>
      <c r="AM114" s="446"/>
      <c r="AN114" s="446"/>
      <c r="AO114" s="499"/>
      <c r="AP114" s="539">
        <v>0.9</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985260</v>
      </c>
      <c r="BR114" s="641"/>
      <c r="BS114" s="641"/>
      <c r="BT114" s="641"/>
      <c r="BU114" s="641"/>
      <c r="BV114" s="641">
        <v>887131</v>
      </c>
      <c r="BW114" s="641"/>
      <c r="BX114" s="641"/>
      <c r="BY114" s="641"/>
      <c r="BZ114" s="641"/>
      <c r="CA114" s="641">
        <v>765463</v>
      </c>
      <c r="CB114" s="641"/>
      <c r="CC114" s="641"/>
      <c r="CD114" s="641"/>
      <c r="CE114" s="641"/>
      <c r="CF114" s="657">
        <v>14.1</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10156</v>
      </c>
      <c r="AB115" s="446"/>
      <c r="AC115" s="446"/>
      <c r="AD115" s="446"/>
      <c r="AE115" s="499"/>
      <c r="AF115" s="515">
        <v>10120</v>
      </c>
      <c r="AG115" s="446"/>
      <c r="AH115" s="446"/>
      <c r="AI115" s="446"/>
      <c r="AJ115" s="499"/>
      <c r="AK115" s="515">
        <v>1236</v>
      </c>
      <c r="AL115" s="446"/>
      <c r="AM115" s="446"/>
      <c r="AN115" s="446"/>
      <c r="AO115" s="499"/>
      <c r="AP115" s="539">
        <v>0</v>
      </c>
      <c r="AQ115" s="547"/>
      <c r="AR115" s="547"/>
      <c r="AS115" s="547"/>
      <c r="AT115" s="557"/>
      <c r="AU115" s="569"/>
      <c r="AV115" s="578"/>
      <c r="AW115" s="578"/>
      <c r="AX115" s="578"/>
      <c r="AY115" s="578"/>
      <c r="AZ115" s="425" t="s">
        <v>340</v>
      </c>
      <c r="BA115" s="378"/>
      <c r="BB115" s="378"/>
      <c r="BC115" s="378"/>
      <c r="BD115" s="378"/>
      <c r="BE115" s="378"/>
      <c r="BF115" s="378"/>
      <c r="BG115" s="378"/>
      <c r="BH115" s="378"/>
      <c r="BI115" s="378"/>
      <c r="BJ115" s="378"/>
      <c r="BK115" s="378"/>
      <c r="BL115" s="378"/>
      <c r="BM115" s="378"/>
      <c r="BN115" s="378"/>
      <c r="BO115" s="378"/>
      <c r="BP115" s="472"/>
      <c r="BQ115" s="633">
        <v>4899</v>
      </c>
      <c r="BR115" s="641"/>
      <c r="BS115" s="641"/>
      <c r="BT115" s="641"/>
      <c r="BU115" s="641"/>
      <c r="BV115" s="641">
        <v>2430</v>
      </c>
      <c r="BW115" s="641"/>
      <c r="BX115" s="641"/>
      <c r="BY115" s="641"/>
      <c r="BZ115" s="641"/>
      <c r="CA115" s="641">
        <v>1210</v>
      </c>
      <c r="CB115" s="641"/>
      <c r="CC115" s="641"/>
      <c r="CD115" s="641"/>
      <c r="CE115" s="641"/>
      <c r="CF115" s="657">
        <v>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164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317</v>
      </c>
      <c r="Z117" s="469"/>
      <c r="AA117" s="483">
        <v>2024936</v>
      </c>
      <c r="AB117" s="488"/>
      <c r="AC117" s="488"/>
      <c r="AD117" s="488"/>
      <c r="AE117" s="500"/>
      <c r="AF117" s="516">
        <v>1978299</v>
      </c>
      <c r="AG117" s="488"/>
      <c r="AH117" s="488"/>
      <c r="AI117" s="488"/>
      <c r="AJ117" s="500"/>
      <c r="AK117" s="516">
        <v>1937033</v>
      </c>
      <c r="AL117" s="488"/>
      <c r="AM117" s="488"/>
      <c r="AN117" s="488"/>
      <c r="AO117" s="500"/>
      <c r="AP117" s="540"/>
      <c r="AQ117" s="548"/>
      <c r="AR117" s="548"/>
      <c r="AS117" s="548"/>
      <c r="AT117" s="558"/>
      <c r="AU117" s="569"/>
      <c r="AV117" s="578"/>
      <c r="AW117" s="578"/>
      <c r="AX117" s="578"/>
      <c r="AY117" s="578"/>
      <c r="AZ117" s="426" t="s">
        <v>358</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332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470</v>
      </c>
      <c r="AG118" s="406"/>
      <c r="AH118" s="406"/>
      <c r="AI118" s="406"/>
      <c r="AJ118" s="469"/>
      <c r="AK118" s="480" t="s">
        <v>387</v>
      </c>
      <c r="AL118" s="406"/>
      <c r="AM118" s="406"/>
      <c r="AN118" s="406"/>
      <c r="AO118" s="469"/>
      <c r="AP118" s="480" t="s">
        <v>471</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384</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164</v>
      </c>
      <c r="BA119" s="603"/>
      <c r="BB119" s="603"/>
      <c r="BC119" s="603"/>
      <c r="BD119" s="603"/>
      <c r="BE119" s="603"/>
      <c r="BF119" s="603"/>
      <c r="BG119" s="603"/>
      <c r="BH119" s="603"/>
      <c r="BI119" s="603"/>
      <c r="BJ119" s="603"/>
      <c r="BK119" s="603"/>
      <c r="BL119" s="603"/>
      <c r="BM119" s="603"/>
      <c r="BN119" s="603"/>
      <c r="BO119" s="468" t="s">
        <v>171</v>
      </c>
      <c r="BP119" s="629"/>
      <c r="BQ119" s="634">
        <v>19047082</v>
      </c>
      <c r="BR119" s="642"/>
      <c r="BS119" s="642"/>
      <c r="BT119" s="642"/>
      <c r="BU119" s="642"/>
      <c r="BV119" s="642">
        <v>17673156</v>
      </c>
      <c r="BW119" s="642"/>
      <c r="BX119" s="642"/>
      <c r="BY119" s="642"/>
      <c r="BZ119" s="642"/>
      <c r="CA119" s="642">
        <v>16665489</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v>46408</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475</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3094749</v>
      </c>
      <c r="BR120" s="640"/>
      <c r="BS120" s="640"/>
      <c r="BT120" s="640"/>
      <c r="BU120" s="640"/>
      <c r="BV120" s="640">
        <v>3258480</v>
      </c>
      <c r="BW120" s="640"/>
      <c r="BX120" s="640"/>
      <c r="BY120" s="640"/>
      <c r="BZ120" s="640"/>
      <c r="CA120" s="640">
        <v>2988615</v>
      </c>
      <c r="CB120" s="640"/>
      <c r="CC120" s="640"/>
      <c r="CD120" s="640"/>
      <c r="CE120" s="640"/>
      <c r="CF120" s="656">
        <v>55</v>
      </c>
      <c r="CG120" s="660"/>
      <c r="CH120" s="660"/>
      <c r="CI120" s="660"/>
      <c r="CJ120" s="660"/>
      <c r="CK120" s="675" t="s">
        <v>267</v>
      </c>
      <c r="CL120" s="685"/>
      <c r="CM120" s="685"/>
      <c r="CN120" s="685"/>
      <c r="CO120" s="688"/>
      <c r="CP120" s="692" t="s">
        <v>345</v>
      </c>
      <c r="CQ120" s="695"/>
      <c r="CR120" s="695"/>
      <c r="CS120" s="695"/>
      <c r="CT120" s="695"/>
      <c r="CU120" s="695"/>
      <c r="CV120" s="695"/>
      <c r="CW120" s="695"/>
      <c r="CX120" s="695"/>
      <c r="CY120" s="695"/>
      <c r="CZ120" s="695"/>
      <c r="DA120" s="695"/>
      <c r="DB120" s="695"/>
      <c r="DC120" s="695"/>
      <c r="DD120" s="695"/>
      <c r="DE120" s="695"/>
      <c r="DF120" s="698"/>
      <c r="DG120" s="632" t="s">
        <v>202</v>
      </c>
      <c r="DH120" s="640"/>
      <c r="DI120" s="640"/>
      <c r="DJ120" s="640"/>
      <c r="DK120" s="640"/>
      <c r="DL120" s="640">
        <v>6801353</v>
      </c>
      <c r="DM120" s="640"/>
      <c r="DN120" s="640"/>
      <c r="DO120" s="640"/>
      <c r="DP120" s="640"/>
      <c r="DQ120" s="640">
        <v>6100587</v>
      </c>
      <c r="DR120" s="640"/>
      <c r="DS120" s="640"/>
      <c r="DT120" s="640"/>
      <c r="DU120" s="640"/>
      <c r="DV120" s="712">
        <v>112.2</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388</v>
      </c>
      <c r="BA121" s="378"/>
      <c r="BB121" s="378"/>
      <c r="BC121" s="378"/>
      <c r="BD121" s="378"/>
      <c r="BE121" s="378"/>
      <c r="BF121" s="378"/>
      <c r="BG121" s="378"/>
      <c r="BH121" s="378"/>
      <c r="BI121" s="378"/>
      <c r="BJ121" s="378"/>
      <c r="BK121" s="378"/>
      <c r="BL121" s="378"/>
      <c r="BM121" s="378"/>
      <c r="BN121" s="378"/>
      <c r="BO121" s="378"/>
      <c r="BP121" s="472"/>
      <c r="BQ121" s="633">
        <v>170722</v>
      </c>
      <c r="BR121" s="641"/>
      <c r="BS121" s="641"/>
      <c r="BT121" s="641"/>
      <c r="BU121" s="641"/>
      <c r="BV121" s="641">
        <v>124007</v>
      </c>
      <c r="BW121" s="641"/>
      <c r="BX121" s="641"/>
      <c r="BY121" s="641"/>
      <c r="BZ121" s="641"/>
      <c r="CA121" s="641">
        <v>85564</v>
      </c>
      <c r="CB121" s="641"/>
      <c r="CC121" s="641"/>
      <c r="CD121" s="641"/>
      <c r="CE121" s="641"/>
      <c r="CF121" s="657">
        <v>1.6</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20644</v>
      </c>
      <c r="DH121" s="641"/>
      <c r="DI121" s="641"/>
      <c r="DJ121" s="641"/>
      <c r="DK121" s="641"/>
      <c r="DL121" s="641">
        <v>25001</v>
      </c>
      <c r="DM121" s="641"/>
      <c r="DN121" s="641"/>
      <c r="DO121" s="641"/>
      <c r="DP121" s="641"/>
      <c r="DQ121" s="641">
        <v>35449</v>
      </c>
      <c r="DR121" s="641"/>
      <c r="DS121" s="641"/>
      <c r="DT121" s="641"/>
      <c r="DU121" s="641"/>
      <c r="DV121" s="713">
        <v>0.7</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484</v>
      </c>
      <c r="BA122" s="423"/>
      <c r="BB122" s="423"/>
      <c r="BC122" s="423"/>
      <c r="BD122" s="423"/>
      <c r="BE122" s="423"/>
      <c r="BF122" s="423"/>
      <c r="BG122" s="423"/>
      <c r="BH122" s="423"/>
      <c r="BI122" s="423"/>
      <c r="BJ122" s="423"/>
      <c r="BK122" s="423"/>
      <c r="BL122" s="423"/>
      <c r="BM122" s="423"/>
      <c r="BN122" s="423"/>
      <c r="BO122" s="423"/>
      <c r="BP122" s="473"/>
      <c r="BQ122" s="634">
        <v>11843496</v>
      </c>
      <c r="BR122" s="642"/>
      <c r="BS122" s="642"/>
      <c r="BT122" s="642"/>
      <c r="BU122" s="642"/>
      <c r="BV122" s="642">
        <v>10978990</v>
      </c>
      <c r="BW122" s="642"/>
      <c r="BX122" s="642"/>
      <c r="BY122" s="642"/>
      <c r="BZ122" s="642"/>
      <c r="CA122" s="642">
        <v>10846923</v>
      </c>
      <c r="CB122" s="642"/>
      <c r="CC122" s="642"/>
      <c r="CD122" s="642"/>
      <c r="CE122" s="642"/>
      <c r="CF122" s="658">
        <v>199.5</v>
      </c>
      <c r="CG122" s="662"/>
      <c r="CH122" s="662"/>
      <c r="CI122" s="662"/>
      <c r="CJ122" s="662"/>
      <c r="CK122" s="676"/>
      <c r="CL122" s="686"/>
      <c r="CM122" s="686"/>
      <c r="CN122" s="686"/>
      <c r="CO122" s="689"/>
      <c r="CP122" s="693" t="s">
        <v>25</v>
      </c>
      <c r="CQ122" s="403"/>
      <c r="CR122" s="403"/>
      <c r="CS122" s="403"/>
      <c r="CT122" s="403"/>
      <c r="CU122" s="403"/>
      <c r="CV122" s="403"/>
      <c r="CW122" s="403"/>
      <c r="CX122" s="403"/>
      <c r="CY122" s="403"/>
      <c r="CZ122" s="403"/>
      <c r="DA122" s="403"/>
      <c r="DB122" s="403"/>
      <c r="DC122" s="403"/>
      <c r="DD122" s="403"/>
      <c r="DE122" s="403"/>
      <c r="DF122" s="699"/>
      <c r="DG122" s="633" t="s">
        <v>202</v>
      </c>
      <c r="DH122" s="641"/>
      <c r="DI122" s="641"/>
      <c r="DJ122" s="641"/>
      <c r="DK122" s="641"/>
      <c r="DL122" s="641" t="s">
        <v>202</v>
      </c>
      <c r="DM122" s="641"/>
      <c r="DN122" s="641"/>
      <c r="DO122" s="641"/>
      <c r="DP122" s="641"/>
      <c r="DQ122" s="641" t="s">
        <v>202</v>
      </c>
      <c r="DR122" s="641"/>
      <c r="DS122" s="641"/>
      <c r="DT122" s="641"/>
      <c r="DU122" s="641"/>
      <c r="DV122" s="713" t="s">
        <v>202</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164</v>
      </c>
      <c r="BA123" s="603"/>
      <c r="BB123" s="603"/>
      <c r="BC123" s="603"/>
      <c r="BD123" s="603"/>
      <c r="BE123" s="603"/>
      <c r="BF123" s="603"/>
      <c r="BG123" s="603"/>
      <c r="BH123" s="603"/>
      <c r="BI123" s="603"/>
      <c r="BJ123" s="603"/>
      <c r="BK123" s="603"/>
      <c r="BL123" s="603"/>
      <c r="BM123" s="603"/>
      <c r="BN123" s="603"/>
      <c r="BO123" s="468" t="s">
        <v>222</v>
      </c>
      <c r="BP123" s="629"/>
      <c r="BQ123" s="635">
        <v>15108967</v>
      </c>
      <c r="BR123" s="643"/>
      <c r="BS123" s="643"/>
      <c r="BT123" s="643"/>
      <c r="BU123" s="643"/>
      <c r="BV123" s="643">
        <v>14361477</v>
      </c>
      <c r="BW123" s="643"/>
      <c r="BX123" s="643"/>
      <c r="BY123" s="643"/>
      <c r="BZ123" s="643"/>
      <c r="CA123" s="643">
        <v>13921102</v>
      </c>
      <c r="CB123" s="643"/>
      <c r="CC123" s="643"/>
      <c r="CD123" s="643"/>
      <c r="CE123" s="643"/>
      <c r="CF123" s="544"/>
      <c r="CG123" s="552"/>
      <c r="CH123" s="552"/>
      <c r="CI123" s="552"/>
      <c r="CJ123" s="669"/>
      <c r="CK123" s="676"/>
      <c r="CL123" s="686"/>
      <c r="CM123" s="686"/>
      <c r="CN123" s="686"/>
      <c r="CO123" s="689"/>
      <c r="CP123" s="693" t="s">
        <v>227</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332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71.3</v>
      </c>
      <c r="BR124" s="644"/>
      <c r="BS124" s="644"/>
      <c r="BT124" s="644"/>
      <c r="BU124" s="644"/>
      <c r="BV124" s="644">
        <v>61.5</v>
      </c>
      <c r="BW124" s="644"/>
      <c r="BX124" s="644"/>
      <c r="BY124" s="644"/>
      <c r="BZ124" s="644"/>
      <c r="CA124" s="644">
        <v>50.4</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v>7175767</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10156</v>
      </c>
      <c r="AB127" s="446"/>
      <c r="AC127" s="446"/>
      <c r="AD127" s="446"/>
      <c r="AE127" s="499"/>
      <c r="AF127" s="515">
        <v>10120</v>
      </c>
      <c r="AG127" s="446"/>
      <c r="AH127" s="446"/>
      <c r="AI127" s="446"/>
      <c r="AJ127" s="499"/>
      <c r="AK127" s="515">
        <v>1236</v>
      </c>
      <c r="AL127" s="446"/>
      <c r="AM127" s="446"/>
      <c r="AN127" s="446"/>
      <c r="AO127" s="499"/>
      <c r="AP127" s="539">
        <v>0</v>
      </c>
      <c r="AQ127" s="547"/>
      <c r="AR127" s="547"/>
      <c r="AS127" s="547"/>
      <c r="AT127" s="557"/>
      <c r="AU127" s="378"/>
      <c r="AV127" s="378"/>
      <c r="AW127" s="378"/>
      <c r="AX127" s="584" t="s">
        <v>490</v>
      </c>
      <c r="AY127" s="593"/>
      <c r="AZ127" s="593"/>
      <c r="BA127" s="593"/>
      <c r="BB127" s="593"/>
      <c r="BC127" s="593"/>
      <c r="BD127" s="593"/>
      <c r="BE127" s="610"/>
      <c r="BF127" s="612" t="s">
        <v>439</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59602</v>
      </c>
      <c r="AB128" s="487"/>
      <c r="AC128" s="487"/>
      <c r="AD128" s="487"/>
      <c r="AE128" s="498"/>
      <c r="AF128" s="514">
        <v>46805</v>
      </c>
      <c r="AG128" s="487"/>
      <c r="AH128" s="487"/>
      <c r="AI128" s="487"/>
      <c r="AJ128" s="498"/>
      <c r="AK128" s="514">
        <v>40533</v>
      </c>
      <c r="AL128" s="487"/>
      <c r="AM128" s="487"/>
      <c r="AN128" s="487"/>
      <c r="AO128" s="498"/>
      <c r="AP128" s="541"/>
      <c r="AQ128" s="549"/>
      <c r="AR128" s="549"/>
      <c r="AS128" s="549"/>
      <c r="AT128" s="559"/>
      <c r="AU128" s="378"/>
      <c r="AV128" s="378"/>
      <c r="AW128" s="378"/>
      <c r="AX128" s="384" t="s">
        <v>301</v>
      </c>
      <c r="AY128" s="407"/>
      <c r="AZ128" s="407"/>
      <c r="BA128" s="407"/>
      <c r="BB128" s="407"/>
      <c r="BC128" s="407"/>
      <c r="BD128" s="407"/>
      <c r="BE128" s="470"/>
      <c r="BF128" s="613" t="s">
        <v>202</v>
      </c>
      <c r="BG128" s="617"/>
      <c r="BH128" s="617"/>
      <c r="BI128" s="617"/>
      <c r="BJ128" s="617"/>
      <c r="BK128" s="617"/>
      <c r="BL128" s="623"/>
      <c r="BM128" s="613">
        <v>14.16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v>4899</v>
      </c>
      <c r="DH128" s="705"/>
      <c r="DI128" s="705"/>
      <c r="DJ128" s="705"/>
      <c r="DK128" s="705"/>
      <c r="DL128" s="705">
        <v>2430</v>
      </c>
      <c r="DM128" s="705"/>
      <c r="DN128" s="705"/>
      <c r="DO128" s="705"/>
      <c r="DP128" s="705"/>
      <c r="DQ128" s="705">
        <v>1210</v>
      </c>
      <c r="DR128" s="705"/>
      <c r="DS128" s="705"/>
      <c r="DT128" s="705"/>
      <c r="DU128" s="705"/>
      <c r="DV128" s="715">
        <v>0</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6801363</v>
      </c>
      <c r="AB129" s="446"/>
      <c r="AC129" s="446"/>
      <c r="AD129" s="446"/>
      <c r="AE129" s="499"/>
      <c r="AF129" s="515">
        <v>6640536</v>
      </c>
      <c r="AG129" s="446"/>
      <c r="AH129" s="446"/>
      <c r="AI129" s="446"/>
      <c r="AJ129" s="499"/>
      <c r="AK129" s="515">
        <v>6676152</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202</v>
      </c>
      <c r="BG129" s="618"/>
      <c r="BH129" s="618"/>
      <c r="BI129" s="618"/>
      <c r="BJ129" s="618"/>
      <c r="BK129" s="618"/>
      <c r="BL129" s="624"/>
      <c r="BM129" s="614">
        <v>19.16</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1278881</v>
      </c>
      <c r="AB130" s="446"/>
      <c r="AC130" s="446"/>
      <c r="AD130" s="446"/>
      <c r="AE130" s="499"/>
      <c r="AF130" s="515">
        <v>1261939</v>
      </c>
      <c r="AG130" s="446"/>
      <c r="AH130" s="446"/>
      <c r="AI130" s="446"/>
      <c r="AJ130" s="499"/>
      <c r="AK130" s="515">
        <v>1239865</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12.3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5522482</v>
      </c>
      <c r="AB131" s="489"/>
      <c r="AC131" s="489"/>
      <c r="AD131" s="489"/>
      <c r="AE131" s="501"/>
      <c r="AF131" s="517">
        <v>5378597</v>
      </c>
      <c r="AG131" s="489"/>
      <c r="AH131" s="489"/>
      <c r="AI131" s="489"/>
      <c r="AJ131" s="501"/>
      <c r="AK131" s="517">
        <v>5436287</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50.4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12.430153689999999</v>
      </c>
      <c r="AB132" s="490"/>
      <c r="AC132" s="490"/>
      <c r="AD132" s="490"/>
      <c r="AE132" s="502"/>
      <c r="AF132" s="518">
        <v>12.448506549999999</v>
      </c>
      <c r="AG132" s="490"/>
      <c r="AH132" s="490"/>
      <c r="AI132" s="490"/>
      <c r="AJ132" s="502"/>
      <c r="AK132" s="518">
        <v>12.078740509999999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13.7</v>
      </c>
      <c r="AB133" s="491"/>
      <c r="AC133" s="491"/>
      <c r="AD133" s="491"/>
      <c r="AE133" s="503"/>
      <c r="AF133" s="486">
        <v>12.9</v>
      </c>
      <c r="AG133" s="491"/>
      <c r="AH133" s="491"/>
      <c r="AI133" s="491"/>
      <c r="AJ133" s="503"/>
      <c r="AK133" s="486">
        <v>12.3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rxOto2bDh98Ne+2VbDphVaqo6DWlhpXjI1mGUZOjrCF8cPXxFzY6YamcwFFxY5NwcO3m0SEqnhyQfiQctD6Cgg==" saltValue="r6136dnZgf9Vf/v4OrOjp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Q55"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gN/LK1NqXcBfscXQxAvislp0s9RI6JUVp/xR5snrUB9gR02byiZ1m0YqyeWpDQSwEkD2xIFcvNawy2JIgwYrTw==" saltValue="8DBTpYWcqzRVJPWJYeUxb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Q31"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kwAnpwEQdW54QclW/LDPJSQ57xpQH6YDOLVz31F0kC2mFhmWZbk5jMJjguQm2h8YtPvaYFRCSJBvNouyH3HQQ==" saltValue="CN4zIvRq3EYLhQAdlmcCFw=="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0"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421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2013306</v>
      </c>
      <c r="AP9" s="787">
        <v>124547</v>
      </c>
      <c r="AQ9" s="810">
        <v>102178</v>
      </c>
      <c r="AR9" s="824">
        <v>21.9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217018</v>
      </c>
      <c r="AP10" s="788">
        <v>13425</v>
      </c>
      <c r="AQ10" s="811">
        <v>12375</v>
      </c>
      <c r="AR10" s="825">
        <v>8.5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1414</v>
      </c>
      <c r="AP11" s="788">
        <v>87</v>
      </c>
      <c r="AQ11" s="811">
        <v>998</v>
      </c>
      <c r="AR11" s="825">
        <v>-91.3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202</v>
      </c>
      <c r="AP12" s="788" t="s">
        <v>202</v>
      </c>
      <c r="AQ12" s="811">
        <v>0</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33639</v>
      </c>
      <c r="AP13" s="788">
        <v>2081</v>
      </c>
      <c r="AQ13" s="811">
        <v>3569</v>
      </c>
      <c r="AR13" s="825">
        <v>-41.7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32667</v>
      </c>
      <c r="AP14" s="788">
        <v>2021</v>
      </c>
      <c r="AQ14" s="811">
        <v>2201</v>
      </c>
      <c r="AR14" s="825">
        <v>-8.1999999999999993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304</v>
      </c>
      <c r="AL15" s="758"/>
      <c r="AM15" s="758"/>
      <c r="AN15" s="775"/>
      <c r="AO15" s="788">
        <v>-181646</v>
      </c>
      <c r="AP15" s="788">
        <v>-11237</v>
      </c>
      <c r="AQ15" s="811">
        <v>-6242</v>
      </c>
      <c r="AR15" s="825">
        <v>80</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164</v>
      </c>
      <c r="AL16" s="758"/>
      <c r="AM16" s="758"/>
      <c r="AN16" s="775"/>
      <c r="AO16" s="788">
        <v>2116398</v>
      </c>
      <c r="AP16" s="788">
        <v>130925</v>
      </c>
      <c r="AQ16" s="811">
        <v>115079</v>
      </c>
      <c r="AR16" s="825">
        <v>13.8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330</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11.94</v>
      </c>
      <c r="AP21" s="800">
        <v>9.93</v>
      </c>
      <c r="AQ21" s="813">
        <v>2.0099999999999998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93.9</v>
      </c>
      <c r="AP22" s="801">
        <v>96.1</v>
      </c>
      <c r="AQ22" s="814">
        <v>-2.2000000000000002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421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1363587</v>
      </c>
      <c r="AP32" s="788">
        <v>84354</v>
      </c>
      <c r="AQ32" s="815">
        <v>55825</v>
      </c>
      <c r="AR32" s="825">
        <v>51.1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202</v>
      </c>
      <c r="AP33" s="788" t="s">
        <v>202</v>
      </c>
      <c r="AQ33" s="815">
        <v>10</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509</v>
      </c>
      <c r="AL34" s="761"/>
      <c r="AM34" s="761"/>
      <c r="AN34" s="778"/>
      <c r="AO34" s="788" t="s">
        <v>202</v>
      </c>
      <c r="AP34" s="788" t="s">
        <v>202</v>
      </c>
      <c r="AQ34" s="815">
        <v>2</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510</v>
      </c>
      <c r="AL35" s="761"/>
      <c r="AM35" s="761"/>
      <c r="AN35" s="778"/>
      <c r="AO35" s="788">
        <v>521923</v>
      </c>
      <c r="AP35" s="788">
        <v>32287</v>
      </c>
      <c r="AQ35" s="815">
        <v>20336</v>
      </c>
      <c r="AR35" s="825">
        <v>58.8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50287</v>
      </c>
      <c r="AP36" s="788">
        <v>3111</v>
      </c>
      <c r="AQ36" s="815">
        <v>2951</v>
      </c>
      <c r="AR36" s="825">
        <v>5.4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343</v>
      </c>
      <c r="AL37" s="761"/>
      <c r="AM37" s="761"/>
      <c r="AN37" s="778"/>
      <c r="AO37" s="788">
        <v>1236</v>
      </c>
      <c r="AP37" s="788">
        <v>76</v>
      </c>
      <c r="AQ37" s="815">
        <v>682</v>
      </c>
      <c r="AR37" s="825">
        <v>-88.9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511</v>
      </c>
      <c r="AL38" s="762"/>
      <c r="AM38" s="762"/>
      <c r="AN38" s="779"/>
      <c r="AO38" s="792" t="s">
        <v>202</v>
      </c>
      <c r="AP38" s="792" t="s">
        <v>202</v>
      </c>
      <c r="AQ38" s="816">
        <v>2</v>
      </c>
      <c r="AR38" s="814" t="s">
        <v>202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-40533</v>
      </c>
      <c r="AP39" s="788">
        <v>-2507</v>
      </c>
      <c r="AQ39" s="815">
        <v>-2058</v>
      </c>
      <c r="AR39" s="825">
        <v>21.8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512</v>
      </c>
      <c r="AL40" s="761"/>
      <c r="AM40" s="761"/>
      <c r="AN40" s="778"/>
      <c r="AO40" s="788">
        <v>-1239865</v>
      </c>
      <c r="AP40" s="788">
        <v>-76701</v>
      </c>
      <c r="AQ40" s="815">
        <v>-53145</v>
      </c>
      <c r="AR40" s="825">
        <v>44.3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385</v>
      </c>
      <c r="AL41" s="763"/>
      <c r="AM41" s="763"/>
      <c r="AN41" s="780"/>
      <c r="AO41" s="788">
        <v>656635</v>
      </c>
      <c r="AP41" s="788">
        <v>40621</v>
      </c>
      <c r="AQ41" s="815">
        <v>24606</v>
      </c>
      <c r="AR41" s="825">
        <v>65.099999999999994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515</v>
      </c>
      <c r="AQ50" s="818" t="s">
        <v>380</v>
      </c>
      <c r="AR50" s="828" t="s">
        <v>516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517</v>
      </c>
      <c r="AL51" s="764"/>
      <c r="AM51" s="770">
        <v>876528</v>
      </c>
      <c r="AN51" s="783">
        <v>50743</v>
      </c>
      <c r="AO51" s="795">
        <v>-10.199999999999999</v>
      </c>
      <c r="AP51" s="806">
        <v>113347</v>
      </c>
      <c r="AQ51" s="819">
        <v>15.1</v>
      </c>
      <c r="AR51" s="829">
        <v>-25.3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417805</v>
      </c>
      <c r="AN52" s="784">
        <v>24187</v>
      </c>
      <c r="AO52" s="796">
        <v>-30.6</v>
      </c>
      <c r="AP52" s="807">
        <v>58728</v>
      </c>
      <c r="AQ52" s="820">
        <v>23.5</v>
      </c>
      <c r="AR52" s="830">
        <v>-54.1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477</v>
      </c>
      <c r="AL53" s="764"/>
      <c r="AM53" s="770">
        <v>537323</v>
      </c>
      <c r="AN53" s="783">
        <v>31559</v>
      </c>
      <c r="AO53" s="795">
        <v>-37.799999999999997</v>
      </c>
      <c r="AP53" s="806">
        <v>125418</v>
      </c>
      <c r="AQ53" s="819">
        <v>10.6</v>
      </c>
      <c r="AR53" s="829">
        <v>-48.4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173012</v>
      </c>
      <c r="AN54" s="784">
        <v>10162</v>
      </c>
      <c r="AO54" s="796">
        <v>-58</v>
      </c>
      <c r="AP54" s="807">
        <v>60445</v>
      </c>
      <c r="AQ54" s="820">
        <v>2.9</v>
      </c>
      <c r="AR54" s="830">
        <v>-60.9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313</v>
      </c>
      <c r="AL55" s="764"/>
      <c r="AM55" s="770">
        <v>757604</v>
      </c>
      <c r="AN55" s="783">
        <v>45328</v>
      </c>
      <c r="AO55" s="795">
        <v>43.6</v>
      </c>
      <c r="AP55" s="806">
        <v>74568</v>
      </c>
      <c r="AQ55" s="819">
        <v>-40.5</v>
      </c>
      <c r="AR55" s="829">
        <v>84.1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189351</v>
      </c>
      <c r="AN56" s="784">
        <v>11329</v>
      </c>
      <c r="AO56" s="796">
        <v>11.5</v>
      </c>
      <c r="AP56" s="807">
        <v>42558</v>
      </c>
      <c r="AQ56" s="820">
        <v>-29.6</v>
      </c>
      <c r="AR56" s="830">
        <v>41.1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787979</v>
      </c>
      <c r="AN57" s="783">
        <v>47945</v>
      </c>
      <c r="AO57" s="795">
        <v>5.8</v>
      </c>
      <c r="AP57" s="806">
        <v>73693</v>
      </c>
      <c r="AQ57" s="819">
        <v>-1.2</v>
      </c>
      <c r="AR57" s="829">
        <v>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386853</v>
      </c>
      <c r="AN58" s="784">
        <v>23538</v>
      </c>
      <c r="AO58" s="796">
        <v>107.8</v>
      </c>
      <c r="AP58" s="807">
        <v>44203</v>
      </c>
      <c r="AQ58" s="820">
        <v>3.9</v>
      </c>
      <c r="AR58" s="830">
        <v>103.9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518</v>
      </c>
      <c r="AL59" s="764"/>
      <c r="AM59" s="770">
        <v>1622319</v>
      </c>
      <c r="AN59" s="783">
        <v>100360</v>
      </c>
      <c r="AO59" s="795">
        <v>109.3</v>
      </c>
      <c r="AP59" s="806">
        <v>79401</v>
      </c>
      <c r="AQ59" s="819">
        <v>7.7</v>
      </c>
      <c r="AR59" s="829">
        <v>101.6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1028035</v>
      </c>
      <c r="AN60" s="784">
        <v>63596</v>
      </c>
      <c r="AO60" s="796">
        <v>170.2</v>
      </c>
      <c r="AP60" s="807">
        <v>49347</v>
      </c>
      <c r="AQ60" s="820">
        <v>11.6</v>
      </c>
      <c r="AR60" s="830">
        <v>158.6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519</v>
      </c>
      <c r="AL61" s="767"/>
      <c r="AM61" s="770">
        <v>916351</v>
      </c>
      <c r="AN61" s="783">
        <v>55187</v>
      </c>
      <c r="AO61" s="795">
        <v>22.1</v>
      </c>
      <c r="AP61" s="806">
        <v>93285</v>
      </c>
      <c r="AQ61" s="821">
        <v>-1.7</v>
      </c>
      <c r="AR61" s="829">
        <v>23.8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439011</v>
      </c>
      <c r="AN62" s="784">
        <v>26562</v>
      </c>
      <c r="AO62" s="796">
        <v>40.200000000000003</v>
      </c>
      <c r="AP62" s="807">
        <v>51056</v>
      </c>
      <c r="AQ62" s="820">
        <v>2.5</v>
      </c>
      <c r="AR62" s="830">
        <v>37.700000000000003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KKplzxRahnJzOkw+pVAm0FtAMmKnxlu1oQVr8zz5AfBoCBR9KvzcagruvemoXsMi3SycqrUzKS8ljYLQsrQr3w==" saltValue="5OLfKNEJf2m8BC8bPGJNE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B79"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rbKnoQ6l42LNbs+3zWTEmWCUDaqGH56c3AEEduK6+ynOId20gbS5S9phuC6mPgmOTgyAP75MNuszROdNEoGlyg==" saltValue="Cf+JoJuJ+spFCCV4ebApI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t9kde6IXhmBUha2ZVuMCnxm0FwNK3pZrUB61x6+kADjIZCnE5BdPTPanFOmh0Ibv+iwDP5R5W4doKurTMRj5pA==" saltValue="+r63ZVdlRMQryOVJkCVh9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8" zoomScale="90" zoomScaleNormal="9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521</v>
      </c>
      <c r="G46" s="853" t="s">
        <v>522</v>
      </c>
      <c r="H46" s="853" t="s">
        <v>523</v>
      </c>
      <c r="I46" s="853" t="s">
        <v>524</v>
      </c>
      <c r="J46" s="858" t="s">
        <v>233</v>
      </c>
    </row>
    <row r="47" spans="2:10" ht="57.75" customHeight="1">
      <c r="B47" s="838"/>
      <c r="C47" s="842" t="s">
        <v>3</v>
      </c>
      <c r="D47" s="842"/>
      <c r="E47" s="846"/>
      <c r="F47" s="850">
        <v>13.54</v>
      </c>
      <c r="G47" s="854">
        <v>13.47</v>
      </c>
      <c r="H47" s="854">
        <v>15.25</v>
      </c>
      <c r="I47" s="854">
        <v>14.46</v>
      </c>
      <c r="J47" s="859">
        <v>14.67</v>
      </c>
    </row>
    <row r="48" spans="2:10" ht="57.75" customHeight="1">
      <c r="B48" s="839"/>
      <c r="C48" s="843" t="s">
        <v>9</v>
      </c>
      <c r="D48" s="843"/>
      <c r="E48" s="847"/>
      <c r="F48" s="851">
        <v>6.35</v>
      </c>
      <c r="G48" s="855">
        <v>6.1</v>
      </c>
      <c r="H48" s="855">
        <v>6.72</v>
      </c>
      <c r="I48" s="855">
        <v>9.01</v>
      </c>
      <c r="J48" s="860">
        <v>7.28</v>
      </c>
    </row>
    <row r="49" spans="2:10" ht="57.75" customHeight="1">
      <c r="B49" s="840"/>
      <c r="C49" s="844" t="s">
        <v>16</v>
      </c>
      <c r="D49" s="844"/>
      <c r="E49" s="848"/>
      <c r="F49" s="852">
        <v>1.52</v>
      </c>
      <c r="G49" s="856">
        <v>5.15</v>
      </c>
      <c r="H49" s="856">
        <v>4.63</v>
      </c>
      <c r="I49" s="856">
        <v>2.96</v>
      </c>
      <c r="J49" s="861" t="s">
        <v>492</v>
      </c>
    </row>
    <row r="50" spans="2:10"/>
  </sheetData>
  <sheetProtection algorithmName="SHA-512" hashValue="aLHTls6Kzj43u9b8uoizcKibYaWZwwlmARyiQf8A9RrFMOK+mFohDc62gQttkICw7TbDafvpnvhlfZvs0nPrnA==" saltValue="UkohzxVYg0cMWJdjQXL3z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井谷 真由美</cp:lastModifiedBy>
  <dcterms:created xsi:type="dcterms:W3CDTF">2025-02-19T04:01:09Z</dcterms:created>
  <dcterms:modified xsi:type="dcterms:W3CDTF">2025-03-14T03:59:07Z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2025-03-14T03:59:07Z</vt:filetime>
  </property>
</Properties>
</file>